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9270"/>
  </bookViews>
  <sheets>
    <sheet name="Calendar Year" sheetId="2" r:id="rId1"/>
    <sheet name="Water Year" sheetId="3" r:id="rId2"/>
  </sheets>
  <calcPr calcId="145621" calcMode="manual"/>
</workbook>
</file>

<file path=xl/calcChain.xml><?xml version="1.0" encoding="utf-8"?>
<calcChain xmlns="http://schemas.openxmlformats.org/spreadsheetml/2006/main">
  <c r="L44" i="3" l="1"/>
  <c r="N44" i="3"/>
  <c r="H43" i="3"/>
  <c r="N12" i="3"/>
  <c r="N13" i="3"/>
  <c r="N14" i="3"/>
  <c r="N16" i="3"/>
  <c r="N18" i="3"/>
  <c r="N24" i="3"/>
  <c r="N25" i="3"/>
  <c r="N26" i="3"/>
  <c r="H30" i="3"/>
  <c r="N36" i="3"/>
  <c r="N37" i="3"/>
  <c r="N38" i="3"/>
  <c r="N42" i="3"/>
  <c r="N6" i="3"/>
  <c r="N43" i="3"/>
  <c r="L43" i="3"/>
  <c r="L42" i="3"/>
  <c r="N41" i="3"/>
  <c r="L41" i="3"/>
  <c r="N40" i="3"/>
  <c r="L40" i="3"/>
  <c r="N39" i="3"/>
  <c r="L39" i="3"/>
  <c r="H39" i="3"/>
  <c r="L38" i="3"/>
  <c r="L37" i="3"/>
  <c r="L36" i="3"/>
  <c r="N35" i="3"/>
  <c r="L35" i="3"/>
  <c r="H35" i="3"/>
  <c r="N34" i="3"/>
  <c r="L34" i="3"/>
  <c r="N33" i="3"/>
  <c r="L33" i="3"/>
  <c r="N32" i="3"/>
  <c r="L32" i="3"/>
  <c r="N31" i="3"/>
  <c r="L31" i="3"/>
  <c r="H31" i="3"/>
  <c r="L30" i="3"/>
  <c r="N29" i="3"/>
  <c r="L29" i="3"/>
  <c r="N28" i="3"/>
  <c r="L28" i="3"/>
  <c r="N27" i="3"/>
  <c r="L27" i="3"/>
  <c r="H27" i="3"/>
  <c r="L26" i="3"/>
  <c r="L25" i="3"/>
  <c r="L24" i="3"/>
  <c r="N23" i="3"/>
  <c r="L23" i="3"/>
  <c r="H23" i="3"/>
  <c r="N22" i="3"/>
  <c r="L22" i="3"/>
  <c r="N21" i="3"/>
  <c r="L21" i="3"/>
  <c r="N20" i="3"/>
  <c r="L20" i="3"/>
  <c r="N19" i="3"/>
  <c r="L19" i="3"/>
  <c r="H19" i="3"/>
  <c r="L18" i="3"/>
  <c r="N17" i="3"/>
  <c r="L17" i="3"/>
  <c r="L16" i="3"/>
  <c r="N15" i="3"/>
  <c r="L15" i="3"/>
  <c r="H15" i="3"/>
  <c r="L14" i="3"/>
  <c r="H14" i="3"/>
  <c r="L13" i="3"/>
  <c r="L12" i="3"/>
  <c r="N11" i="3"/>
  <c r="L11" i="3"/>
  <c r="H11" i="3"/>
  <c r="N10" i="3"/>
  <c r="L10" i="3"/>
  <c r="N9" i="3"/>
  <c r="L9" i="3"/>
  <c r="N8" i="3"/>
  <c r="L8" i="3"/>
  <c r="N7" i="3"/>
  <c r="L7" i="3"/>
  <c r="H7" i="3"/>
  <c r="L6" i="3"/>
  <c r="L5" i="3"/>
  <c r="H5" i="3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6" i="2"/>
  <c r="L5" i="2"/>
  <c r="H5" i="2"/>
  <c r="H7" i="2"/>
  <c r="H9" i="2"/>
  <c r="H11" i="2"/>
  <c r="H13" i="2"/>
  <c r="H15" i="2"/>
  <c r="H17" i="2"/>
  <c r="H19" i="2"/>
  <c r="H21" i="2"/>
  <c r="H23" i="2"/>
  <c r="H25" i="2"/>
  <c r="H27" i="2"/>
  <c r="H29" i="2"/>
  <c r="H31" i="2"/>
  <c r="H33" i="2"/>
  <c r="H35" i="2"/>
  <c r="H37" i="2"/>
  <c r="H39" i="2"/>
  <c r="H41" i="2"/>
  <c r="H43" i="2"/>
  <c r="N7" i="2"/>
  <c r="H8" i="2"/>
  <c r="N9" i="2"/>
  <c r="N10" i="2"/>
  <c r="N11" i="2"/>
  <c r="H12" i="2"/>
  <c r="N13" i="2"/>
  <c r="N14" i="2"/>
  <c r="N15" i="2"/>
  <c r="H16" i="2"/>
  <c r="N17" i="2"/>
  <c r="N18" i="2"/>
  <c r="N19" i="2"/>
  <c r="H20" i="2"/>
  <c r="N21" i="2"/>
  <c r="N22" i="2"/>
  <c r="N23" i="2"/>
  <c r="H24" i="2"/>
  <c r="N25" i="2"/>
  <c r="N26" i="2"/>
  <c r="N27" i="2"/>
  <c r="H28" i="2"/>
  <c r="N29" i="2"/>
  <c r="N30" i="2"/>
  <c r="N31" i="2"/>
  <c r="H32" i="2"/>
  <c r="N33" i="2"/>
  <c r="N34" i="2"/>
  <c r="N35" i="2"/>
  <c r="H36" i="2"/>
  <c r="N37" i="2"/>
  <c r="N38" i="2"/>
  <c r="N39" i="2"/>
  <c r="H40" i="2"/>
  <c r="N41" i="2"/>
  <c r="N42" i="2"/>
  <c r="N43" i="2"/>
  <c r="H6" i="2"/>
  <c r="N6" i="2" l="1"/>
  <c r="N40" i="2"/>
  <c r="N36" i="2"/>
  <c r="N32" i="2"/>
  <c r="N28" i="2"/>
  <c r="N24" i="2"/>
  <c r="N20" i="2"/>
  <c r="N16" i="2"/>
  <c r="N12" i="2"/>
  <c r="N8" i="2"/>
  <c r="H38" i="3"/>
  <c r="H22" i="3"/>
  <c r="H44" i="3"/>
  <c r="H42" i="2"/>
  <c r="H38" i="2"/>
  <c r="H34" i="2"/>
  <c r="H30" i="2"/>
  <c r="H26" i="2"/>
  <c r="H22" i="2"/>
  <c r="H18" i="2"/>
  <c r="H14" i="2"/>
  <c r="H10" i="2"/>
  <c r="N30" i="3"/>
  <c r="H42" i="3"/>
  <c r="H34" i="3"/>
  <c r="H26" i="3"/>
  <c r="H18" i="3"/>
  <c r="H10" i="3"/>
  <c r="H6" i="3"/>
  <c r="H40" i="3"/>
  <c r="H36" i="3"/>
  <c r="H32" i="3"/>
  <c r="H28" i="3"/>
  <c r="H24" i="3"/>
  <c r="H20" i="3"/>
  <c r="H16" i="3"/>
  <c r="H12" i="3"/>
  <c r="H8" i="3"/>
  <c r="H41" i="3"/>
  <c r="H37" i="3"/>
  <c r="H33" i="3"/>
  <c r="H29" i="3"/>
  <c r="H25" i="3"/>
  <c r="H21" i="3"/>
  <c r="H17" i="3"/>
  <c r="H13" i="3"/>
  <c r="H9" i="3"/>
</calcChain>
</file>

<file path=xl/sharedStrings.xml><?xml version="1.0" encoding="utf-8"?>
<sst xmlns="http://schemas.openxmlformats.org/spreadsheetml/2006/main" count="50" uniqueCount="17">
  <si>
    <t>Calendar Year</t>
  </si>
  <si>
    <t>Flows to St. Lucie River and Estuary</t>
  </si>
  <si>
    <t>Flow, AF</t>
  </si>
  <si>
    <t>Lake Okee</t>
  </si>
  <si>
    <t>C-23</t>
  </si>
  <si>
    <t>C-44</t>
  </si>
  <si>
    <t>C-24</t>
  </si>
  <si>
    <t>Ten Mile Creek</t>
  </si>
  <si>
    <t>Tidal</t>
  </si>
  <si>
    <t>Total</t>
  </si>
  <si>
    <t>C-43</t>
  </si>
  <si>
    <t>Total Lake Flow</t>
  </si>
  <si>
    <t>to Estuaries</t>
  </si>
  <si>
    <t>Flows to Caloos. Estuary From C-43 Canal</t>
  </si>
  <si>
    <t>Water Year</t>
  </si>
  <si>
    <t>May - April</t>
  </si>
  <si>
    <t>Updated 9/1/2018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</si>
</sst>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pane xSplit="1" ySplit="5" topLeftCell="B6" activePane="bottomRight" state="frozen"/>
      <selection pane="topRight" activeCell="B1" sqref="B1"/>
      <selection pane="bottomLeft" activeCell="A11" sqref="A11"/>
      <selection pane="bottomRight"/>
    </sheetView>
  </sheetViews>
  <sheetFormatPr defaultRowHeight="15" x14ac:dyDescent="0.25"/>
  <cols>
    <col min="1" max="1" width="18.5703125" style="1" customWidth="1"/>
    <col min="2" max="2" width="11.85546875" style="1" customWidth="1"/>
    <col min="3" max="5" width="9.140625" style="1"/>
    <col min="6" max="6" width="15.140625" style="1" customWidth="1"/>
    <col min="7" max="9" width="9.140625" style="1"/>
    <col min="10" max="10" width="13" style="1" customWidth="1"/>
    <col min="11" max="11" width="15.5703125" style="1" customWidth="1"/>
    <col min="12" max="12" width="11.28515625" style="1" customWidth="1"/>
    <col min="13" max="13" width="9.140625" style="1"/>
    <col min="14" max="14" width="14.85546875" style="1" customWidth="1"/>
    <col min="15" max="16384" width="9.140625" style="1"/>
  </cols>
  <sheetData>
    <row r="1" spans="1:14" x14ac:dyDescent="0.25">
      <c r="A1" s="2" t="s">
        <v>16</v>
      </c>
    </row>
    <row r="3" spans="1:14" x14ac:dyDescent="0.25">
      <c r="A3" s="26"/>
      <c r="B3" s="5" t="s">
        <v>1</v>
      </c>
      <c r="C3" s="6"/>
      <c r="D3" s="6"/>
      <c r="E3" s="6"/>
      <c r="F3" s="6"/>
      <c r="G3" s="6"/>
      <c r="H3" s="7"/>
      <c r="J3" s="17" t="s">
        <v>13</v>
      </c>
      <c r="K3" s="18"/>
      <c r="L3" s="19"/>
      <c r="N3" s="14" t="s">
        <v>11</v>
      </c>
    </row>
    <row r="4" spans="1:14" x14ac:dyDescent="0.25">
      <c r="A4" s="27" t="s">
        <v>0</v>
      </c>
      <c r="B4" s="8" t="s">
        <v>3</v>
      </c>
      <c r="C4" s="9" t="s">
        <v>4</v>
      </c>
      <c r="D4" s="9" t="s">
        <v>6</v>
      </c>
      <c r="E4" s="9" t="s">
        <v>5</v>
      </c>
      <c r="F4" s="9" t="s">
        <v>7</v>
      </c>
      <c r="G4" s="9" t="s">
        <v>8</v>
      </c>
      <c r="H4" s="10" t="s">
        <v>9</v>
      </c>
      <c r="J4" s="20" t="s">
        <v>3</v>
      </c>
      <c r="K4" s="21" t="s">
        <v>10</v>
      </c>
      <c r="L4" s="22" t="s">
        <v>9</v>
      </c>
      <c r="N4" s="15" t="s">
        <v>12</v>
      </c>
    </row>
    <row r="5" spans="1:14" x14ac:dyDescent="0.25">
      <c r="A5" s="28"/>
      <c r="B5" s="11" t="s">
        <v>2</v>
      </c>
      <c r="C5" s="12" t="s">
        <v>2</v>
      </c>
      <c r="D5" s="12" t="s">
        <v>2</v>
      </c>
      <c r="E5" s="12" t="s">
        <v>2</v>
      </c>
      <c r="F5" s="12" t="s">
        <v>2</v>
      </c>
      <c r="G5" s="12" t="s">
        <v>2</v>
      </c>
      <c r="H5" s="13" t="str">
        <f>G5</f>
        <v>Flow, AF</v>
      </c>
      <c r="J5" s="23" t="s">
        <v>2</v>
      </c>
      <c r="K5" s="24" t="s">
        <v>2</v>
      </c>
      <c r="L5" s="25" t="str">
        <f>K5</f>
        <v>Flow, AF</v>
      </c>
      <c r="N5" s="16" t="s">
        <v>2</v>
      </c>
    </row>
    <row r="6" spans="1:14" x14ac:dyDescent="0.25">
      <c r="A6" s="30">
        <v>1980</v>
      </c>
      <c r="B6" s="31">
        <v>238877.12680649981</v>
      </c>
      <c r="C6" s="31">
        <v>244182.60255349224</v>
      </c>
      <c r="D6" s="31">
        <v>28134.82773550001</v>
      </c>
      <c r="E6" s="31">
        <v>33804.378383500058</v>
      </c>
      <c r="F6" s="31">
        <v>12663.170733894945</v>
      </c>
      <c r="G6" s="31">
        <v>88068.204079682691</v>
      </c>
      <c r="H6" s="32">
        <f>SUM(B6:G6)</f>
        <v>645730.3102925698</v>
      </c>
      <c r="J6" s="37">
        <v>782846.25364399969</v>
      </c>
      <c r="K6" s="31">
        <v>403681.96315699967</v>
      </c>
      <c r="L6" s="32">
        <f>SUM(J6:K6)</f>
        <v>1186528.2168009994</v>
      </c>
      <c r="N6" s="40">
        <f>B6+J6</f>
        <v>1021723.3804504995</v>
      </c>
    </row>
    <row r="7" spans="1:14" x14ac:dyDescent="0.25">
      <c r="A7" s="3">
        <v>1981</v>
      </c>
      <c r="B7" s="33">
        <v>36361.805097399876</v>
      </c>
      <c r="C7" s="33">
        <v>223589.61023089147</v>
      </c>
      <c r="D7" s="33">
        <v>45413.4299465</v>
      </c>
      <c r="E7" s="33">
        <v>3014.0413425999964</v>
      </c>
      <c r="F7" s="33">
        <v>20440.075995158277</v>
      </c>
      <c r="G7" s="33">
        <v>80794.825027731727</v>
      </c>
      <c r="H7" s="34">
        <f t="shared" ref="H7:H43" si="0">SUM(B7:G7)</f>
        <v>409613.78764028137</v>
      </c>
      <c r="J7" s="38">
        <v>19887.261954999987</v>
      </c>
      <c r="K7" s="33">
        <v>469085.29963100015</v>
      </c>
      <c r="L7" s="34">
        <f t="shared" ref="L7:L43" si="1">SUM(J7:K7)</f>
        <v>488972.56158600014</v>
      </c>
      <c r="N7" s="41">
        <f t="shared" ref="N7:N43" si="2">B7+J7</f>
        <v>56249.067052399863</v>
      </c>
    </row>
    <row r="8" spans="1:14" x14ac:dyDescent="0.25">
      <c r="A8" s="3">
        <v>1982</v>
      </c>
      <c r="B8" s="33">
        <v>55404.267510000005</v>
      </c>
      <c r="C8" s="33">
        <v>241252.18502459268</v>
      </c>
      <c r="D8" s="33">
        <v>243310.77114190345</v>
      </c>
      <c r="E8" s="33">
        <v>136702.73587000006</v>
      </c>
      <c r="F8" s="33">
        <v>109511.45197444751</v>
      </c>
      <c r="G8" s="33">
        <v>201886.01977221633</v>
      </c>
      <c r="H8" s="34">
        <f t="shared" si="0"/>
        <v>988067.43129316007</v>
      </c>
      <c r="J8" s="38">
        <v>144434.10358300025</v>
      </c>
      <c r="K8" s="33">
        <v>1129864.4458410002</v>
      </c>
      <c r="L8" s="34">
        <f t="shared" si="1"/>
        <v>1274298.5494240006</v>
      </c>
      <c r="N8" s="41">
        <f t="shared" si="2"/>
        <v>199838.37109300026</v>
      </c>
    </row>
    <row r="9" spans="1:14" x14ac:dyDescent="0.25">
      <c r="A9" s="3">
        <v>1983</v>
      </c>
      <c r="B9" s="33">
        <v>951524.112689998</v>
      </c>
      <c r="C9" s="33">
        <v>177504.4785638334</v>
      </c>
      <c r="D9" s="33">
        <v>188645.89405499646</v>
      </c>
      <c r="E9" s="33">
        <v>242524.82731000005</v>
      </c>
      <c r="F9" s="33">
        <v>84907.403276987738</v>
      </c>
      <c r="G9" s="33">
        <v>191610.57826184292</v>
      </c>
      <c r="H9" s="34">
        <f t="shared" si="0"/>
        <v>1836717.2941576589</v>
      </c>
      <c r="J9" s="38">
        <v>1415007.2996529995</v>
      </c>
      <c r="K9" s="33">
        <v>1385246.5223850003</v>
      </c>
      <c r="L9" s="34">
        <f t="shared" si="1"/>
        <v>2800253.8220379995</v>
      </c>
      <c r="N9" s="41">
        <f t="shared" si="2"/>
        <v>2366531.4123429973</v>
      </c>
    </row>
    <row r="10" spans="1:14" x14ac:dyDescent="0.25">
      <c r="A10" s="3">
        <v>1984</v>
      </c>
      <c r="B10" s="33">
        <v>250496.39323999998</v>
      </c>
      <c r="C10" s="33">
        <v>92809.998691275381</v>
      </c>
      <c r="D10" s="33">
        <v>103202.80029679999</v>
      </c>
      <c r="E10" s="33">
        <v>170425.69280999992</v>
      </c>
      <c r="F10" s="33">
        <v>46450.424102844336</v>
      </c>
      <c r="G10" s="33">
        <v>114065.55407821255</v>
      </c>
      <c r="H10" s="34">
        <f t="shared" si="0"/>
        <v>777450.86321913218</v>
      </c>
      <c r="J10" s="38">
        <v>770847.05353200063</v>
      </c>
      <c r="K10" s="33">
        <v>1197406.9547099995</v>
      </c>
      <c r="L10" s="34">
        <f t="shared" si="1"/>
        <v>1968254.0082420001</v>
      </c>
      <c r="N10" s="41">
        <f t="shared" si="2"/>
        <v>1021343.4467720006</v>
      </c>
    </row>
    <row r="11" spans="1:14" x14ac:dyDescent="0.25">
      <c r="A11" s="3">
        <v>1985</v>
      </c>
      <c r="B11" s="33">
        <v>7443.962909999992</v>
      </c>
      <c r="C11" s="33">
        <v>133032.66879131753</v>
      </c>
      <c r="D11" s="33">
        <v>127624.57219230001</v>
      </c>
      <c r="E11" s="33">
        <v>10498.506710000012</v>
      </c>
      <c r="F11" s="33">
        <v>57442.390005188841</v>
      </c>
      <c r="G11" s="33">
        <v>90779.20768083194</v>
      </c>
      <c r="H11" s="34">
        <f t="shared" si="0"/>
        <v>426821.30828963831</v>
      </c>
      <c r="J11" s="38">
        <v>20453.344292999951</v>
      </c>
      <c r="K11" s="33">
        <v>696944.54810800019</v>
      </c>
      <c r="L11" s="34">
        <f t="shared" si="1"/>
        <v>717397.89240100014</v>
      </c>
      <c r="N11" s="41">
        <f t="shared" si="2"/>
        <v>27897.307202999942</v>
      </c>
    </row>
    <row r="12" spans="1:14" x14ac:dyDescent="0.25">
      <c r="A12" s="3">
        <v>1986</v>
      </c>
      <c r="B12" s="33">
        <v>6581.1534600000186</v>
      </c>
      <c r="C12" s="33">
        <v>441335.59637985245</v>
      </c>
      <c r="D12" s="33">
        <v>99501.208913400027</v>
      </c>
      <c r="E12" s="33">
        <v>61247.570130000007</v>
      </c>
      <c r="F12" s="33">
        <v>44784.379294758852</v>
      </c>
      <c r="G12" s="33">
        <v>178705.31293336904</v>
      </c>
      <c r="H12" s="34">
        <f t="shared" si="0"/>
        <v>832155.2211113805</v>
      </c>
      <c r="J12" s="38">
        <v>20163.757672999956</v>
      </c>
      <c r="K12" s="33">
        <v>944336.01740999962</v>
      </c>
      <c r="L12" s="34">
        <f t="shared" si="1"/>
        <v>964499.77508299961</v>
      </c>
      <c r="N12" s="41">
        <f t="shared" si="2"/>
        <v>26744.911132999976</v>
      </c>
    </row>
    <row r="13" spans="1:14" x14ac:dyDescent="0.25">
      <c r="A13" s="3">
        <v>1987</v>
      </c>
      <c r="B13" s="33">
        <v>64912.229301999956</v>
      </c>
      <c r="C13" s="33">
        <v>242975.47852763187</v>
      </c>
      <c r="D13" s="33">
        <v>94659.048891609971</v>
      </c>
      <c r="E13" s="33">
        <v>118592.46468799988</v>
      </c>
      <c r="F13" s="33">
        <v>39726.833181645794</v>
      </c>
      <c r="G13" s="33">
        <v>137013.23939720704</v>
      </c>
      <c r="H13" s="34">
        <f t="shared" si="0"/>
        <v>697879.29398809443</v>
      </c>
      <c r="J13" s="38">
        <v>63737.42002100058</v>
      </c>
      <c r="K13" s="33">
        <v>1167021.3843920005</v>
      </c>
      <c r="L13" s="34">
        <f t="shared" si="1"/>
        <v>1230758.8044130011</v>
      </c>
      <c r="N13" s="41">
        <f t="shared" si="2"/>
        <v>128649.64932300054</v>
      </c>
    </row>
    <row r="14" spans="1:14" x14ac:dyDescent="0.25">
      <c r="A14" s="3">
        <v>1988</v>
      </c>
      <c r="B14" s="33">
        <v>163632.70475399995</v>
      </c>
      <c r="C14" s="33">
        <v>77857.146451735054</v>
      </c>
      <c r="D14" s="33">
        <v>53941.87491369999</v>
      </c>
      <c r="E14" s="33">
        <v>222225.5986360001</v>
      </c>
      <c r="F14" s="33">
        <v>24278.633520001837</v>
      </c>
      <c r="G14" s="33">
        <v>104510.84676942065</v>
      </c>
      <c r="H14" s="34">
        <f t="shared" si="0"/>
        <v>646446.80504485755</v>
      </c>
      <c r="J14" s="38">
        <v>148017.0437910007</v>
      </c>
      <c r="K14" s="33">
        <v>579159.55405699962</v>
      </c>
      <c r="L14" s="34">
        <f t="shared" si="1"/>
        <v>727176.59784800035</v>
      </c>
      <c r="N14" s="41">
        <f t="shared" si="2"/>
        <v>311649.74854500068</v>
      </c>
    </row>
    <row r="15" spans="1:14" x14ac:dyDescent="0.25">
      <c r="A15" s="3">
        <v>1989</v>
      </c>
      <c r="B15" s="33">
        <v>81871.433338899995</v>
      </c>
      <c r="C15" s="33">
        <v>56619.739228443264</v>
      </c>
      <c r="D15" s="33">
        <v>65149.250000059998</v>
      </c>
      <c r="E15" s="33">
        <v>75901.704341100034</v>
      </c>
      <c r="F15" s="33">
        <v>28509.361755556805</v>
      </c>
      <c r="G15" s="33">
        <v>62484.974380606029</v>
      </c>
      <c r="H15" s="34">
        <f t="shared" si="0"/>
        <v>370536.46304466604</v>
      </c>
      <c r="J15" s="38">
        <v>32994.626756000005</v>
      </c>
      <c r="K15" s="33">
        <v>462526.956076</v>
      </c>
      <c r="L15" s="34">
        <f t="shared" si="1"/>
        <v>495521.58283199999</v>
      </c>
      <c r="N15" s="41">
        <f t="shared" si="2"/>
        <v>114866.06009489999</v>
      </c>
    </row>
    <row r="16" spans="1:14" x14ac:dyDescent="0.25">
      <c r="A16" s="3">
        <v>1990</v>
      </c>
      <c r="B16" s="33">
        <v>5029.4848790000015</v>
      </c>
      <c r="C16" s="33">
        <v>120258.97261657317</v>
      </c>
      <c r="D16" s="33">
        <v>136538.36769457007</v>
      </c>
      <c r="E16" s="33">
        <v>11482.902870999995</v>
      </c>
      <c r="F16" s="33">
        <v>61825.901357662362</v>
      </c>
      <c r="G16" s="33">
        <v>91195.812799661478</v>
      </c>
      <c r="H16" s="34">
        <f t="shared" si="0"/>
        <v>426331.44221846707</v>
      </c>
      <c r="J16" s="38">
        <v>37035.748534000319</v>
      </c>
      <c r="K16" s="33">
        <v>386915.49289999972</v>
      </c>
      <c r="L16" s="34">
        <f t="shared" si="1"/>
        <v>423951.24143400003</v>
      </c>
      <c r="N16" s="41">
        <f t="shared" si="2"/>
        <v>42065.233413000322</v>
      </c>
    </row>
    <row r="17" spans="1:14" x14ac:dyDescent="0.25">
      <c r="A17" s="3">
        <v>1991</v>
      </c>
      <c r="B17" s="33">
        <v>4730.9726439999959</v>
      </c>
      <c r="C17" s="33">
        <v>175042.0423671242</v>
      </c>
      <c r="D17" s="33">
        <v>205004.27507165977</v>
      </c>
      <c r="E17" s="33">
        <v>154749.93270599991</v>
      </c>
      <c r="F17" s="33">
        <v>91963.652248337326</v>
      </c>
      <c r="G17" s="33">
        <v>227689.21822213085</v>
      </c>
      <c r="H17" s="34">
        <f t="shared" si="0"/>
        <v>859180.09325925191</v>
      </c>
      <c r="J17" s="38">
        <v>7509.7149404999582</v>
      </c>
      <c r="K17" s="33">
        <v>914754.64500349981</v>
      </c>
      <c r="L17" s="34">
        <f t="shared" si="1"/>
        <v>922264.35994399979</v>
      </c>
      <c r="N17" s="41">
        <f t="shared" si="2"/>
        <v>12240.687584499954</v>
      </c>
    </row>
    <row r="18" spans="1:14" x14ac:dyDescent="0.25">
      <c r="A18" s="3">
        <v>1992</v>
      </c>
      <c r="B18" s="33">
        <v>25011.556700000001</v>
      </c>
      <c r="C18" s="33">
        <v>216490.34846085706</v>
      </c>
      <c r="D18" s="33">
        <v>164360.25543428998</v>
      </c>
      <c r="E18" s="33">
        <v>253965.48226999989</v>
      </c>
      <c r="F18" s="33">
        <v>72205.270702629859</v>
      </c>
      <c r="G18" s="33">
        <v>181880.05983373791</v>
      </c>
      <c r="H18" s="34">
        <f t="shared" si="0"/>
        <v>913912.9734015147</v>
      </c>
      <c r="J18" s="38">
        <v>97339.900993200194</v>
      </c>
      <c r="K18" s="33">
        <v>846150.76150280039</v>
      </c>
      <c r="L18" s="34">
        <f t="shared" si="1"/>
        <v>943490.66249600053</v>
      </c>
      <c r="N18" s="41">
        <f t="shared" si="2"/>
        <v>122351.45769320019</v>
      </c>
    </row>
    <row r="19" spans="1:14" x14ac:dyDescent="0.25">
      <c r="A19" s="3">
        <v>1993</v>
      </c>
      <c r="B19" s="33">
        <v>117608.86191499959</v>
      </c>
      <c r="C19" s="33">
        <v>194400.70037188774</v>
      </c>
      <c r="D19" s="33">
        <v>194877.52617681999</v>
      </c>
      <c r="E19" s="33">
        <v>117289.52324499976</v>
      </c>
      <c r="F19" s="33">
        <v>88388.407685601589</v>
      </c>
      <c r="G19" s="33">
        <v>173602.77784649562</v>
      </c>
      <c r="H19" s="34">
        <f t="shared" si="0"/>
        <v>886167.7972408043</v>
      </c>
      <c r="J19" s="38">
        <v>387116.79527030006</v>
      </c>
      <c r="K19" s="33">
        <v>843470.63733470032</v>
      </c>
      <c r="L19" s="34">
        <f t="shared" si="1"/>
        <v>1230587.4326050004</v>
      </c>
      <c r="N19" s="41">
        <f t="shared" si="2"/>
        <v>504725.65718529967</v>
      </c>
    </row>
    <row r="20" spans="1:14" x14ac:dyDescent="0.25">
      <c r="A20" s="3">
        <v>1994</v>
      </c>
      <c r="B20" s="33">
        <v>224717.23365000004</v>
      </c>
      <c r="C20" s="33">
        <v>286311.93838928448</v>
      </c>
      <c r="D20" s="33">
        <v>283975.38138653</v>
      </c>
      <c r="E20" s="33">
        <v>300719.8371100002</v>
      </c>
      <c r="F20" s="33">
        <v>99566.509156952801</v>
      </c>
      <c r="G20" s="33">
        <v>227860.82232550552</v>
      </c>
      <c r="H20" s="34">
        <f t="shared" si="0"/>
        <v>1423151.7220182731</v>
      </c>
      <c r="J20" s="38">
        <v>683107.82171860011</v>
      </c>
      <c r="K20" s="33">
        <v>950304.91335040017</v>
      </c>
      <c r="L20" s="34">
        <f t="shared" si="1"/>
        <v>1633412.7350690002</v>
      </c>
      <c r="N20" s="41">
        <f t="shared" si="2"/>
        <v>907825.05536860018</v>
      </c>
    </row>
    <row r="21" spans="1:14" x14ac:dyDescent="0.25">
      <c r="A21" s="3">
        <v>1995</v>
      </c>
      <c r="B21" s="33">
        <v>963958.48612000048</v>
      </c>
      <c r="C21" s="33">
        <v>264422.88657193974</v>
      </c>
      <c r="D21" s="33">
        <v>244691.40927693015</v>
      </c>
      <c r="E21" s="33">
        <v>312140.65736999991</v>
      </c>
      <c r="F21" s="33">
        <v>82548.60772178472</v>
      </c>
      <c r="G21" s="33">
        <v>194248.71875108482</v>
      </c>
      <c r="H21" s="34">
        <f t="shared" si="0"/>
        <v>2062010.7658117397</v>
      </c>
      <c r="J21" s="38">
        <v>1998255.6184374017</v>
      </c>
      <c r="K21" s="33">
        <v>1381625.2615365998</v>
      </c>
      <c r="L21" s="34">
        <f t="shared" si="1"/>
        <v>3379880.8799740016</v>
      </c>
      <c r="N21" s="41">
        <f t="shared" si="2"/>
        <v>2962214.1045574024</v>
      </c>
    </row>
    <row r="22" spans="1:14" x14ac:dyDescent="0.25">
      <c r="A22" s="3">
        <v>1996</v>
      </c>
      <c r="B22" s="33">
        <v>158265.03823999979</v>
      </c>
      <c r="C22" s="33">
        <v>95967.881240509989</v>
      </c>
      <c r="D22" s="33">
        <v>105899.25040647002</v>
      </c>
      <c r="E22" s="33">
        <v>135824.05865999978</v>
      </c>
      <c r="F22" s="33">
        <v>50582.352076531584</v>
      </c>
      <c r="G22" s="33">
        <v>155648.41367628076</v>
      </c>
      <c r="H22" s="34">
        <f t="shared" si="0"/>
        <v>702186.99429979199</v>
      </c>
      <c r="J22" s="38">
        <v>376714.20916950027</v>
      </c>
      <c r="K22" s="33">
        <v>564294.73566249991</v>
      </c>
      <c r="L22" s="34">
        <f t="shared" si="1"/>
        <v>941008.94483200018</v>
      </c>
      <c r="N22" s="41">
        <f t="shared" si="2"/>
        <v>534979.24740950007</v>
      </c>
    </row>
    <row r="23" spans="1:14" x14ac:dyDescent="0.25">
      <c r="A23" s="3">
        <v>1997</v>
      </c>
      <c r="B23" s="33">
        <v>38124.673563999975</v>
      </c>
      <c r="C23" s="33">
        <v>104573.68153771014</v>
      </c>
      <c r="D23" s="33">
        <v>157876.23051671989</v>
      </c>
      <c r="E23" s="33">
        <v>60781.057986</v>
      </c>
      <c r="F23" s="33">
        <v>64115.755185919166</v>
      </c>
      <c r="G23" s="33">
        <v>161385.06328365966</v>
      </c>
      <c r="H23" s="34">
        <f t="shared" si="0"/>
        <v>586856.46207400889</v>
      </c>
      <c r="J23" s="38">
        <v>85790.532042500039</v>
      </c>
      <c r="K23" s="33">
        <v>670520.46324749978</v>
      </c>
      <c r="L23" s="34">
        <f t="shared" si="1"/>
        <v>756310.99528999976</v>
      </c>
      <c r="N23" s="41">
        <f t="shared" si="2"/>
        <v>123915.20560650001</v>
      </c>
    </row>
    <row r="24" spans="1:14" x14ac:dyDescent="0.25">
      <c r="A24" s="3">
        <v>1998</v>
      </c>
      <c r="B24" s="33">
        <v>1042118.1132050012</v>
      </c>
      <c r="C24" s="33">
        <v>138362.09695465001</v>
      </c>
      <c r="D24" s="33">
        <v>187275.81194731008</v>
      </c>
      <c r="E24" s="33">
        <v>204558.2363049995</v>
      </c>
      <c r="F24" s="33">
        <v>71655.746045250213</v>
      </c>
      <c r="G24" s="33">
        <v>189484.30807256381</v>
      </c>
      <c r="H24" s="34">
        <f t="shared" si="0"/>
        <v>1833454.3125297748</v>
      </c>
      <c r="J24" s="38">
        <v>1502950.4520170996</v>
      </c>
      <c r="K24" s="33">
        <v>1110771.7024638993</v>
      </c>
      <c r="L24" s="34">
        <f t="shared" si="1"/>
        <v>2613722.1544809989</v>
      </c>
      <c r="N24" s="41">
        <f t="shared" si="2"/>
        <v>2545068.5652221008</v>
      </c>
    </row>
    <row r="25" spans="1:14" x14ac:dyDescent="0.25">
      <c r="A25" s="3">
        <v>1999</v>
      </c>
      <c r="B25" s="33">
        <v>182071.43856799995</v>
      </c>
      <c r="C25" s="33">
        <v>174985.93629027999</v>
      </c>
      <c r="D25" s="33">
        <v>206764.69593628004</v>
      </c>
      <c r="E25" s="33">
        <v>166239.77772199997</v>
      </c>
      <c r="F25" s="33">
        <v>102374.85635352653</v>
      </c>
      <c r="G25" s="33">
        <v>164189.59865536526</v>
      </c>
      <c r="H25" s="34">
        <f t="shared" si="0"/>
        <v>996626.30352545169</v>
      </c>
      <c r="J25" s="38">
        <v>460821.96526399994</v>
      </c>
      <c r="K25" s="33">
        <v>1117998.3365660007</v>
      </c>
      <c r="L25" s="34">
        <f t="shared" si="1"/>
        <v>1578820.3018300007</v>
      </c>
      <c r="N25" s="41">
        <f t="shared" si="2"/>
        <v>642893.40383199987</v>
      </c>
    </row>
    <row r="26" spans="1:14" x14ac:dyDescent="0.25">
      <c r="A26" s="3">
        <v>2000</v>
      </c>
      <c r="B26" s="33">
        <v>143895.59147799949</v>
      </c>
      <c r="C26" s="33">
        <v>40154.425852979992</v>
      </c>
      <c r="D26" s="33">
        <v>50255.734761600019</v>
      </c>
      <c r="E26" s="33">
        <v>27716.216392000184</v>
      </c>
      <c r="F26" s="33">
        <v>52505.812278402926</v>
      </c>
      <c r="G26" s="33">
        <v>98200.531085822397</v>
      </c>
      <c r="H26" s="34">
        <f t="shared" si="0"/>
        <v>412728.31184880499</v>
      </c>
      <c r="J26" s="38">
        <v>284856.00438060093</v>
      </c>
      <c r="K26" s="33">
        <v>335019.30944020004</v>
      </c>
      <c r="L26" s="34">
        <f t="shared" si="1"/>
        <v>619875.31382080098</v>
      </c>
      <c r="N26" s="41">
        <f t="shared" si="2"/>
        <v>428751.59585860046</v>
      </c>
    </row>
    <row r="27" spans="1:14" x14ac:dyDescent="0.25">
      <c r="A27" s="3">
        <v>2001</v>
      </c>
      <c r="B27" s="33">
        <v>2916.0182551999992</v>
      </c>
      <c r="C27" s="33">
        <v>133955.78859760001</v>
      </c>
      <c r="D27" s="33">
        <v>197444.38230709996</v>
      </c>
      <c r="E27" s="33">
        <v>30299.51548858</v>
      </c>
      <c r="F27" s="33">
        <v>96551.228346532313</v>
      </c>
      <c r="G27" s="33">
        <v>162677.3491902299</v>
      </c>
      <c r="H27" s="34">
        <f t="shared" si="0"/>
        <v>623844.28218524216</v>
      </c>
      <c r="J27" s="38">
        <v>10038.17902546</v>
      </c>
      <c r="K27" s="33">
        <v>825776.2660927102</v>
      </c>
      <c r="L27" s="34">
        <f t="shared" si="1"/>
        <v>835814.44511817023</v>
      </c>
      <c r="N27" s="41">
        <f t="shared" si="2"/>
        <v>12954.197280659999</v>
      </c>
    </row>
    <row r="28" spans="1:14" x14ac:dyDescent="0.25">
      <c r="A28" s="3">
        <v>2002</v>
      </c>
      <c r="B28" s="33">
        <v>110239.75516280001</v>
      </c>
      <c r="C28" s="33">
        <v>118347.08961429998</v>
      </c>
      <c r="D28" s="33">
        <v>153569.64904780002</v>
      </c>
      <c r="E28" s="33">
        <v>90344.694203760009</v>
      </c>
      <c r="F28" s="33">
        <v>203225.81851433005</v>
      </c>
      <c r="G28" s="33">
        <v>93763.866109563445</v>
      </c>
      <c r="H28" s="34">
        <f t="shared" si="0"/>
        <v>769490.87265255349</v>
      </c>
      <c r="J28" s="38">
        <v>387410.37461541011</v>
      </c>
      <c r="K28" s="33">
        <v>1103708.81769459</v>
      </c>
      <c r="L28" s="34">
        <f t="shared" si="1"/>
        <v>1491119.1923100001</v>
      </c>
      <c r="N28" s="41">
        <f t="shared" si="2"/>
        <v>497650.12977821013</v>
      </c>
    </row>
    <row r="29" spans="1:14" x14ac:dyDescent="0.25">
      <c r="A29" s="3">
        <v>2003</v>
      </c>
      <c r="B29" s="33">
        <v>511893.79479016026</v>
      </c>
      <c r="C29" s="33">
        <v>147302.24087240009</v>
      </c>
      <c r="D29" s="33">
        <v>159577.63124802001</v>
      </c>
      <c r="E29" s="33">
        <v>229990.76269432993</v>
      </c>
      <c r="F29" s="33">
        <v>254970.22628984548</v>
      </c>
      <c r="G29" s="33">
        <v>125859.84875759626</v>
      </c>
      <c r="H29" s="34">
        <f t="shared" si="0"/>
        <v>1429594.5046523521</v>
      </c>
      <c r="J29" s="38">
        <v>1320752.2756665105</v>
      </c>
      <c r="K29" s="33">
        <v>1269006.9827034904</v>
      </c>
      <c r="L29" s="34">
        <f t="shared" si="1"/>
        <v>2589759.2583700009</v>
      </c>
      <c r="N29" s="41">
        <f t="shared" si="2"/>
        <v>1832646.0704566706</v>
      </c>
    </row>
    <row r="30" spans="1:14" x14ac:dyDescent="0.25">
      <c r="A30" s="3">
        <v>2004</v>
      </c>
      <c r="B30" s="33">
        <v>558391.27638087014</v>
      </c>
      <c r="C30" s="33">
        <v>206787.55939497007</v>
      </c>
      <c r="D30" s="33">
        <v>219324.85508327003</v>
      </c>
      <c r="E30" s="33">
        <v>155129.00754199002</v>
      </c>
      <c r="F30" s="33">
        <v>314060.54242771858</v>
      </c>
      <c r="G30" s="33">
        <v>120383.85596711705</v>
      </c>
      <c r="H30" s="34">
        <f t="shared" si="0"/>
        <v>1574077.0967959359</v>
      </c>
      <c r="J30" s="38">
        <v>982666.46011874056</v>
      </c>
      <c r="K30" s="33">
        <v>869642.14315846015</v>
      </c>
      <c r="L30" s="34">
        <f t="shared" si="1"/>
        <v>1852308.6032772008</v>
      </c>
      <c r="N30" s="41">
        <f t="shared" si="2"/>
        <v>1541057.7364996108</v>
      </c>
    </row>
    <row r="31" spans="1:14" x14ac:dyDescent="0.25">
      <c r="A31" s="3">
        <v>2005</v>
      </c>
      <c r="B31" s="33">
        <v>863190.9069834596</v>
      </c>
      <c r="C31" s="33">
        <v>316422.62595969031</v>
      </c>
      <c r="D31" s="33">
        <v>280005.18254532001</v>
      </c>
      <c r="E31" s="33">
        <v>375492.87561617995</v>
      </c>
      <c r="F31" s="33">
        <v>192268.2628484919</v>
      </c>
      <c r="G31" s="33">
        <v>225391.15937273775</v>
      </c>
      <c r="H31" s="34">
        <f t="shared" si="0"/>
        <v>2252771.0133258798</v>
      </c>
      <c r="J31" s="38">
        <v>2179334.0863035917</v>
      </c>
      <c r="K31" s="33">
        <v>1719926.2617612004</v>
      </c>
      <c r="L31" s="34">
        <f t="shared" si="1"/>
        <v>3899260.3480647923</v>
      </c>
      <c r="N31" s="41">
        <f t="shared" si="2"/>
        <v>3042524.9932870511</v>
      </c>
    </row>
    <row r="32" spans="1:14" x14ac:dyDescent="0.25">
      <c r="A32" s="3">
        <v>2006</v>
      </c>
      <c r="B32" s="33">
        <v>80817.595893199861</v>
      </c>
      <c r="C32" s="33">
        <v>51020.118479789991</v>
      </c>
      <c r="D32" s="33">
        <v>50002.108452700006</v>
      </c>
      <c r="E32" s="33">
        <v>53308.473603900049</v>
      </c>
      <c r="F32" s="33">
        <v>67187.809982304301</v>
      </c>
      <c r="G32" s="33">
        <v>81240.240902657039</v>
      </c>
      <c r="H32" s="34">
        <f t="shared" si="0"/>
        <v>383576.34731455124</v>
      </c>
      <c r="J32" s="38">
        <v>227684.22708420004</v>
      </c>
      <c r="K32" s="33">
        <v>699143.70063579967</v>
      </c>
      <c r="L32" s="34">
        <f t="shared" si="1"/>
        <v>926827.92771999969</v>
      </c>
      <c r="N32" s="41">
        <f t="shared" si="2"/>
        <v>308501.82297739992</v>
      </c>
    </row>
    <row r="33" spans="1:14" x14ac:dyDescent="0.25">
      <c r="A33" s="3">
        <v>2007</v>
      </c>
      <c r="B33" s="33">
        <v>4608.9594869500015</v>
      </c>
      <c r="C33" s="33">
        <v>91638.620775609947</v>
      </c>
      <c r="D33" s="33">
        <v>108560.99574154998</v>
      </c>
      <c r="E33" s="33">
        <v>1654.50158315</v>
      </c>
      <c r="F33" s="33">
        <v>97366.464897336584</v>
      </c>
      <c r="G33" s="33">
        <v>156610.75424500322</v>
      </c>
      <c r="H33" s="34">
        <f t="shared" si="0"/>
        <v>460440.29672959971</v>
      </c>
      <c r="J33" s="38">
        <v>18129.689353300004</v>
      </c>
      <c r="K33" s="33">
        <v>76533.399866699998</v>
      </c>
      <c r="L33" s="34">
        <f t="shared" si="1"/>
        <v>94663.089219999994</v>
      </c>
      <c r="N33" s="41">
        <f t="shared" si="2"/>
        <v>22738.648840250004</v>
      </c>
    </row>
    <row r="34" spans="1:14" x14ac:dyDescent="0.25">
      <c r="A34" s="3">
        <v>2008</v>
      </c>
      <c r="B34" s="33">
        <v>105487.64864595</v>
      </c>
      <c r="C34" s="33">
        <v>118939.54813636</v>
      </c>
      <c r="D34" s="33">
        <v>143761.78659179993</v>
      </c>
      <c r="E34" s="33">
        <v>64871.786348700007</v>
      </c>
      <c r="F34" s="33">
        <v>159576.59587668008</v>
      </c>
      <c r="G34" s="33">
        <v>158494.74212411369</v>
      </c>
      <c r="H34" s="34">
        <f t="shared" si="0"/>
        <v>751132.10772360372</v>
      </c>
      <c r="J34" s="38">
        <v>167021.71316621991</v>
      </c>
      <c r="K34" s="33">
        <v>762388.69249378052</v>
      </c>
      <c r="L34" s="34">
        <f t="shared" si="1"/>
        <v>929410.4056600004</v>
      </c>
      <c r="N34" s="41">
        <f t="shared" si="2"/>
        <v>272509.3618121699</v>
      </c>
    </row>
    <row r="35" spans="1:14" x14ac:dyDescent="0.25">
      <c r="A35" s="3">
        <v>2009</v>
      </c>
      <c r="B35" s="33">
        <v>20152.025447949996</v>
      </c>
      <c r="C35" s="33">
        <v>81976.38865394998</v>
      </c>
      <c r="D35" s="33">
        <v>116313.26129447001</v>
      </c>
      <c r="E35" s="33">
        <v>48834.776853599993</v>
      </c>
      <c r="F35" s="33">
        <v>74541.270600200209</v>
      </c>
      <c r="G35" s="33">
        <v>126779.29643239858</v>
      </c>
      <c r="H35" s="34">
        <f t="shared" si="0"/>
        <v>468597.01928256883</v>
      </c>
      <c r="J35" s="38">
        <v>96904.96965853998</v>
      </c>
      <c r="K35" s="33">
        <v>740494.58931177028</v>
      </c>
      <c r="L35" s="34">
        <f t="shared" si="1"/>
        <v>837399.55897031026</v>
      </c>
      <c r="N35" s="41">
        <f t="shared" si="2"/>
        <v>117056.99510648998</v>
      </c>
    </row>
    <row r="36" spans="1:14" x14ac:dyDescent="0.25">
      <c r="A36" s="3">
        <v>2010</v>
      </c>
      <c r="B36" s="33">
        <v>260419.56472445006</v>
      </c>
      <c r="C36" s="33">
        <v>64303.926821580026</v>
      </c>
      <c r="D36" s="33">
        <v>121695.83556898999</v>
      </c>
      <c r="E36" s="33">
        <v>95327.313653599937</v>
      </c>
      <c r="F36" s="33">
        <v>66023.656677778155</v>
      </c>
      <c r="G36" s="33">
        <v>112449.77040967233</v>
      </c>
      <c r="H36" s="34">
        <f t="shared" si="0"/>
        <v>720220.06785607035</v>
      </c>
      <c r="J36" s="38">
        <v>557224.86114491033</v>
      </c>
      <c r="K36" s="33">
        <v>892501.29573509004</v>
      </c>
      <c r="L36" s="34">
        <f t="shared" si="1"/>
        <v>1449726.1568800004</v>
      </c>
      <c r="N36" s="41">
        <f t="shared" si="2"/>
        <v>817644.42586936033</v>
      </c>
    </row>
    <row r="37" spans="1:14" x14ac:dyDescent="0.25">
      <c r="A37" s="3">
        <v>2011</v>
      </c>
      <c r="B37" s="33">
        <v>4168.1630314999975</v>
      </c>
      <c r="C37" s="33">
        <v>59557.342285209968</v>
      </c>
      <c r="D37" s="33">
        <v>141019.62344904002</v>
      </c>
      <c r="E37" s="33">
        <v>3166.1734915999982</v>
      </c>
      <c r="F37" s="33">
        <v>84833.862808629972</v>
      </c>
      <c r="G37" s="33">
        <v>139563.57845620468</v>
      </c>
      <c r="H37" s="34">
        <f t="shared" si="0"/>
        <v>432308.74352218461</v>
      </c>
      <c r="J37" s="38">
        <v>26529.599514090001</v>
      </c>
      <c r="K37" s="33">
        <v>535575.88113590993</v>
      </c>
      <c r="L37" s="34">
        <f t="shared" si="1"/>
        <v>562105.48064999992</v>
      </c>
      <c r="N37" s="41">
        <f t="shared" si="2"/>
        <v>30697.762545589998</v>
      </c>
    </row>
    <row r="38" spans="1:14" x14ac:dyDescent="0.25">
      <c r="A38" s="3">
        <v>2012</v>
      </c>
      <c r="B38" s="33">
        <v>74591.225712100015</v>
      </c>
      <c r="C38" s="33">
        <v>84596.965085709991</v>
      </c>
      <c r="D38" s="33">
        <v>142137.06086028996</v>
      </c>
      <c r="E38" s="33">
        <v>80894.57436389997</v>
      </c>
      <c r="F38" s="33">
        <v>91137.090468759896</v>
      </c>
      <c r="G38" s="33">
        <v>118652.74276120936</v>
      </c>
      <c r="H38" s="34">
        <f t="shared" si="0"/>
        <v>592009.65925196919</v>
      </c>
      <c r="J38" s="38">
        <v>359760.28909667983</v>
      </c>
      <c r="K38" s="33">
        <v>675152.8693333203</v>
      </c>
      <c r="L38" s="34">
        <f t="shared" si="1"/>
        <v>1034913.1584300001</v>
      </c>
      <c r="N38" s="41">
        <f t="shared" si="2"/>
        <v>434351.51480877982</v>
      </c>
    </row>
    <row r="39" spans="1:14" x14ac:dyDescent="0.25">
      <c r="A39" s="3">
        <v>2013</v>
      </c>
      <c r="B39" s="33">
        <v>420770.35059500003</v>
      </c>
      <c r="C39" s="33">
        <v>156205.28001686017</v>
      </c>
      <c r="D39" s="33">
        <v>124237.88840692007</v>
      </c>
      <c r="E39" s="33">
        <v>259994.23933499993</v>
      </c>
      <c r="F39" s="33">
        <v>70474.263975180002</v>
      </c>
      <c r="G39" s="33">
        <v>126134.8958991613</v>
      </c>
      <c r="H39" s="34">
        <f t="shared" si="0"/>
        <v>1157816.9182281215</v>
      </c>
      <c r="J39" s="38">
        <v>1149505.3885905789</v>
      </c>
      <c r="K39" s="33">
        <v>1358711.1489897408</v>
      </c>
      <c r="L39" s="34">
        <f t="shared" si="1"/>
        <v>2508216.5375803197</v>
      </c>
      <c r="N39" s="41">
        <f t="shared" si="2"/>
        <v>1570275.7391855789</v>
      </c>
    </row>
    <row r="40" spans="1:14" x14ac:dyDescent="0.25">
      <c r="A40" s="3">
        <v>2014</v>
      </c>
      <c r="B40" s="33">
        <v>6620.2674884000016</v>
      </c>
      <c r="C40" s="33">
        <v>114737.38644558999</v>
      </c>
      <c r="D40" s="33">
        <v>110133.93902177001</v>
      </c>
      <c r="E40" s="33">
        <v>100453.39352159998</v>
      </c>
      <c r="F40" s="33">
        <v>94949.401131030056</v>
      </c>
      <c r="G40" s="33">
        <v>139533.51739348721</v>
      </c>
      <c r="H40" s="34">
        <f t="shared" si="0"/>
        <v>566427.90500187734</v>
      </c>
      <c r="J40" s="38">
        <v>293870.60974562005</v>
      </c>
      <c r="K40" s="33">
        <v>710056.78034438042</v>
      </c>
      <c r="L40" s="34">
        <f t="shared" si="1"/>
        <v>1003927.3900900005</v>
      </c>
      <c r="N40" s="41">
        <f t="shared" si="2"/>
        <v>300490.87723402004</v>
      </c>
    </row>
    <row r="41" spans="1:14" x14ac:dyDescent="0.25">
      <c r="A41" s="3">
        <v>2015</v>
      </c>
      <c r="B41" s="33">
        <v>107326.85095549992</v>
      </c>
      <c r="C41" s="33">
        <v>58531.380526889974</v>
      </c>
      <c r="D41" s="33">
        <v>99219.195181859963</v>
      </c>
      <c r="E41" s="33">
        <v>83572.814235500002</v>
      </c>
      <c r="F41" s="33">
        <v>101309.55834709993</v>
      </c>
      <c r="G41" s="33">
        <v>169282.3319743968</v>
      </c>
      <c r="H41" s="34">
        <f t="shared" si="0"/>
        <v>619242.13122124656</v>
      </c>
      <c r="J41" s="38">
        <v>476257.64020879002</v>
      </c>
      <c r="K41" s="33">
        <v>737249.14049121039</v>
      </c>
      <c r="L41" s="34">
        <f t="shared" si="1"/>
        <v>1213506.7807000005</v>
      </c>
      <c r="N41" s="41">
        <f t="shared" si="2"/>
        <v>583584.49116428988</v>
      </c>
    </row>
    <row r="42" spans="1:14" x14ac:dyDescent="0.25">
      <c r="A42" s="3">
        <v>2016</v>
      </c>
      <c r="B42" s="33">
        <v>674375.23801899981</v>
      </c>
      <c r="C42" s="33">
        <v>120691.08702232008</v>
      </c>
      <c r="D42" s="33">
        <v>190368.90448676006</v>
      </c>
      <c r="E42" s="33">
        <v>183151.23963600004</v>
      </c>
      <c r="F42" s="33">
        <v>159305.09056920005</v>
      </c>
      <c r="G42" s="33">
        <v>155681.45642159876</v>
      </c>
      <c r="H42" s="34">
        <f t="shared" si="0"/>
        <v>1483573.0161548788</v>
      </c>
      <c r="J42" s="38">
        <v>1582003.856072518</v>
      </c>
      <c r="K42" s="33">
        <v>1377622.9705474845</v>
      </c>
      <c r="L42" s="34">
        <f t="shared" si="1"/>
        <v>2959626.8266200023</v>
      </c>
      <c r="N42" s="41">
        <f t="shared" si="2"/>
        <v>2256379.0940915179</v>
      </c>
    </row>
    <row r="43" spans="1:14" x14ac:dyDescent="0.25">
      <c r="A43" s="4">
        <v>2017</v>
      </c>
      <c r="B43" s="35">
        <v>585145.46817000001</v>
      </c>
      <c r="C43" s="35">
        <v>216802.72223454999</v>
      </c>
      <c r="D43" s="35">
        <v>211541.25070434989</v>
      </c>
      <c r="E43" s="35">
        <v>76762.272470000054</v>
      </c>
      <c r="F43" s="35">
        <v>146751.7367077799</v>
      </c>
      <c r="G43" s="35">
        <v>135167.72995831067</v>
      </c>
      <c r="H43" s="36">
        <f t="shared" si="0"/>
        <v>1372171.1802449904</v>
      </c>
      <c r="J43" s="39">
        <v>1187661.79767458</v>
      </c>
      <c r="K43" s="35">
        <v>1386592.8740524212</v>
      </c>
      <c r="L43" s="36">
        <f t="shared" si="1"/>
        <v>2574254.6717270012</v>
      </c>
      <c r="N43" s="42">
        <f t="shared" si="2"/>
        <v>1772807.26584458</v>
      </c>
    </row>
  </sheetData>
  <mergeCells count="1">
    <mergeCell ref="B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pane xSplit="1" ySplit="5" topLeftCell="B6" activePane="bottomRight" state="frozen"/>
      <selection pane="topRight" activeCell="B1" sqref="B1"/>
      <selection pane="bottomLeft" activeCell="A11" sqref="A11"/>
      <selection pane="bottomRight"/>
    </sheetView>
  </sheetViews>
  <sheetFormatPr defaultRowHeight="15" x14ac:dyDescent="0.25"/>
  <cols>
    <col min="1" max="1" width="18.5703125" customWidth="1"/>
    <col min="2" max="2" width="10.7109375" customWidth="1"/>
    <col min="6" max="6" width="13.7109375" customWidth="1"/>
    <col min="10" max="10" width="13.7109375" customWidth="1"/>
    <col min="11" max="11" width="12.85546875" customWidth="1"/>
    <col min="12" max="12" width="11.42578125" customWidth="1"/>
    <col min="14" max="14" width="15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6"/>
      <c r="B3" s="5" t="s">
        <v>1</v>
      </c>
      <c r="C3" s="6"/>
      <c r="D3" s="6"/>
      <c r="E3" s="6"/>
      <c r="F3" s="6"/>
      <c r="G3" s="6"/>
      <c r="H3" s="7"/>
      <c r="I3" s="1"/>
      <c r="J3" s="17" t="s">
        <v>13</v>
      </c>
      <c r="K3" s="18"/>
      <c r="L3" s="19"/>
      <c r="M3" s="1"/>
      <c r="N3" s="14" t="s">
        <v>11</v>
      </c>
    </row>
    <row r="4" spans="1:14" x14ac:dyDescent="0.25">
      <c r="A4" s="27" t="s">
        <v>14</v>
      </c>
      <c r="B4" s="8" t="s">
        <v>3</v>
      </c>
      <c r="C4" s="9" t="s">
        <v>4</v>
      </c>
      <c r="D4" s="9" t="s">
        <v>6</v>
      </c>
      <c r="E4" s="9" t="s">
        <v>5</v>
      </c>
      <c r="F4" s="9" t="s">
        <v>7</v>
      </c>
      <c r="G4" s="9" t="s">
        <v>8</v>
      </c>
      <c r="H4" s="10" t="s">
        <v>9</v>
      </c>
      <c r="I4" s="1"/>
      <c r="J4" s="20" t="s">
        <v>3</v>
      </c>
      <c r="K4" s="21" t="s">
        <v>10</v>
      </c>
      <c r="L4" s="22" t="s">
        <v>9</v>
      </c>
      <c r="M4" s="1"/>
      <c r="N4" s="15" t="s">
        <v>12</v>
      </c>
    </row>
    <row r="5" spans="1:14" x14ac:dyDescent="0.25">
      <c r="A5" s="29" t="s">
        <v>15</v>
      </c>
      <c r="B5" s="11" t="s">
        <v>2</v>
      </c>
      <c r="C5" s="12" t="s">
        <v>2</v>
      </c>
      <c r="D5" s="12" t="s">
        <v>2</v>
      </c>
      <c r="E5" s="12" t="s">
        <v>2</v>
      </c>
      <c r="F5" s="12" t="s">
        <v>2</v>
      </c>
      <c r="G5" s="12" t="s">
        <v>2</v>
      </c>
      <c r="H5" s="13" t="str">
        <f>G5</f>
        <v>Flow, AF</v>
      </c>
      <c r="I5" s="1"/>
      <c r="J5" s="23" t="s">
        <v>2</v>
      </c>
      <c r="K5" s="24" t="s">
        <v>2</v>
      </c>
      <c r="L5" s="25" t="str">
        <f>K5</f>
        <v>Flow, AF</v>
      </c>
      <c r="M5" s="1"/>
      <c r="N5" s="16" t="s">
        <v>2</v>
      </c>
    </row>
    <row r="6" spans="1:14" x14ac:dyDescent="0.25">
      <c r="A6" s="30">
        <v>1980</v>
      </c>
      <c r="B6" s="31">
        <v>408675.42822080053</v>
      </c>
      <c r="C6" s="31">
        <v>210189.90294157027</v>
      </c>
      <c r="D6" s="31">
        <v>166563.46019129994</v>
      </c>
      <c r="E6" s="31">
        <v>88221.492709200058</v>
      </c>
      <c r="F6" s="31">
        <v>74968.347212212349</v>
      </c>
      <c r="G6" s="31">
        <v>155185.49725144074</v>
      </c>
      <c r="H6" s="32">
        <f>SUM(B6:G6)</f>
        <v>1103804.1285265237</v>
      </c>
      <c r="I6" s="1"/>
      <c r="J6" s="37">
        <v>890929.50088399986</v>
      </c>
      <c r="K6" s="31">
        <v>795386.54437199992</v>
      </c>
      <c r="L6" s="32">
        <f>SUM(J6:K6)</f>
        <v>1686316.0452559998</v>
      </c>
      <c r="M6" s="1"/>
      <c r="N6" s="40">
        <f>B6+J6</f>
        <v>1299604.9291048003</v>
      </c>
    </row>
    <row r="7" spans="1:14" x14ac:dyDescent="0.25">
      <c r="A7" s="3">
        <v>1981</v>
      </c>
      <c r="B7" s="33">
        <v>63084.223680599971</v>
      </c>
      <c r="C7" s="33">
        <v>266412.57108747872</v>
      </c>
      <c r="D7" s="33">
        <v>15174.140541000002</v>
      </c>
      <c r="E7" s="33">
        <v>22544.159689400018</v>
      </c>
      <c r="F7" s="33">
        <v>6829.7106425267084</v>
      </c>
      <c r="G7" s="33">
        <v>89373.423471489601</v>
      </c>
      <c r="H7" s="34">
        <f t="shared" ref="H7:H43" si="0">SUM(B7:G7)</f>
        <v>463418.22911249497</v>
      </c>
      <c r="I7" s="1"/>
      <c r="J7" s="38">
        <v>137486.40486700062</v>
      </c>
      <c r="K7" s="33">
        <v>275794.16466100013</v>
      </c>
      <c r="L7" s="34">
        <f t="shared" ref="L7:L43" si="1">SUM(J7:K7)</f>
        <v>413280.56952800078</v>
      </c>
      <c r="M7" s="1"/>
      <c r="N7" s="41">
        <f t="shared" ref="N7:N43" si="2">B7+J7</f>
        <v>200570.62854760059</v>
      </c>
    </row>
    <row r="8" spans="1:14" x14ac:dyDescent="0.25">
      <c r="A8" s="3">
        <v>1982</v>
      </c>
      <c r="B8" s="33">
        <v>4604.4669274000053</v>
      </c>
      <c r="C8" s="33">
        <v>178547.26985351453</v>
      </c>
      <c r="D8" s="33">
        <v>91552.433053699991</v>
      </c>
      <c r="E8" s="33">
        <v>6840.1549725999976</v>
      </c>
      <c r="F8" s="33">
        <v>41206.724340439119</v>
      </c>
      <c r="G8" s="33">
        <v>91438.757412662351</v>
      </c>
      <c r="H8" s="34">
        <f t="shared" si="0"/>
        <v>414189.80656031601</v>
      </c>
      <c r="I8" s="1"/>
      <c r="J8" s="38">
        <v>14271.463344000005</v>
      </c>
      <c r="K8" s="33">
        <v>461692.90694099985</v>
      </c>
      <c r="L8" s="34">
        <f t="shared" si="1"/>
        <v>475964.37028499984</v>
      </c>
      <c r="M8" s="1"/>
      <c r="N8" s="41">
        <f t="shared" si="2"/>
        <v>18875.930271400011</v>
      </c>
    </row>
    <row r="9" spans="1:14" x14ac:dyDescent="0.25">
      <c r="A9" s="3">
        <v>1983</v>
      </c>
      <c r="B9" s="33">
        <v>952232.21147999971</v>
      </c>
      <c r="C9" s="33">
        <v>279373.63072924892</v>
      </c>
      <c r="D9" s="33">
        <v>283914.68918799993</v>
      </c>
      <c r="E9" s="33">
        <v>200608.15580000015</v>
      </c>
      <c r="F9" s="33">
        <v>127786.82055024373</v>
      </c>
      <c r="G9" s="33">
        <v>256279.39186811668</v>
      </c>
      <c r="H9" s="34">
        <f t="shared" si="0"/>
        <v>2100194.8996156091</v>
      </c>
      <c r="I9" s="1"/>
      <c r="J9" s="38">
        <v>1410241.4179370003</v>
      </c>
      <c r="K9" s="33">
        <v>1655555.2024139999</v>
      </c>
      <c r="L9" s="34">
        <f t="shared" si="1"/>
        <v>3065796.6203510002</v>
      </c>
      <c r="M9" s="1"/>
      <c r="N9" s="41">
        <f t="shared" si="2"/>
        <v>2362473.6294169999</v>
      </c>
    </row>
    <row r="10" spans="1:14" x14ac:dyDescent="0.25">
      <c r="A10" s="3">
        <v>1984</v>
      </c>
      <c r="B10" s="33">
        <v>177419.40802999993</v>
      </c>
      <c r="C10" s="33">
        <v>125947.47372923917</v>
      </c>
      <c r="D10" s="33">
        <v>122740.89219300001</v>
      </c>
      <c r="E10" s="33">
        <v>216422.3621100001</v>
      </c>
      <c r="F10" s="33">
        <v>55244.300355512016</v>
      </c>
      <c r="G10" s="33">
        <v>149555.64468791446</v>
      </c>
      <c r="H10" s="34">
        <f t="shared" si="0"/>
        <v>847330.08110566577</v>
      </c>
      <c r="I10" s="1"/>
      <c r="J10" s="38">
        <v>646731.81497600046</v>
      </c>
      <c r="K10" s="33">
        <v>1198527.4169129997</v>
      </c>
      <c r="L10" s="34">
        <f t="shared" si="1"/>
        <v>1845259.2318890002</v>
      </c>
      <c r="M10" s="1"/>
      <c r="N10" s="41">
        <f t="shared" si="2"/>
        <v>824151.22300600039</v>
      </c>
    </row>
    <row r="11" spans="1:14" x14ac:dyDescent="0.25">
      <c r="A11" s="3">
        <v>1985</v>
      </c>
      <c r="B11" s="33">
        <v>130776.12750999998</v>
      </c>
      <c r="C11" s="33">
        <v>69438.62412329459</v>
      </c>
      <c r="D11" s="33">
        <v>92555.394493900007</v>
      </c>
      <c r="E11" s="33">
        <v>133324.88646000065</v>
      </c>
      <c r="F11" s="33">
        <v>41658.146047234964</v>
      </c>
      <c r="G11" s="33">
        <v>96850.837171871113</v>
      </c>
      <c r="H11" s="34">
        <f t="shared" si="0"/>
        <v>564604.01580630126</v>
      </c>
      <c r="I11" s="1"/>
      <c r="J11" s="38">
        <v>282471.31806900038</v>
      </c>
      <c r="K11" s="33">
        <v>899794.02500799997</v>
      </c>
      <c r="L11" s="34">
        <f t="shared" si="1"/>
        <v>1182265.3430770002</v>
      </c>
      <c r="M11" s="1"/>
      <c r="N11" s="41">
        <f t="shared" si="2"/>
        <v>413247.44557900034</v>
      </c>
    </row>
    <row r="12" spans="1:14" x14ac:dyDescent="0.25">
      <c r="A12" s="3">
        <v>1986</v>
      </c>
      <c r="B12" s="33">
        <v>6319.3354199999994</v>
      </c>
      <c r="C12" s="33">
        <v>239484.03435111171</v>
      </c>
      <c r="D12" s="33">
        <v>121638.85642629999</v>
      </c>
      <c r="E12" s="33">
        <v>8159.9955799999889</v>
      </c>
      <c r="F12" s="33">
        <v>54748.2864044128</v>
      </c>
      <c r="G12" s="33">
        <v>121871.13019096533</v>
      </c>
      <c r="H12" s="34">
        <f t="shared" si="0"/>
        <v>552221.63837278984</v>
      </c>
      <c r="I12" s="1"/>
      <c r="J12" s="38">
        <v>15914.569891999978</v>
      </c>
      <c r="K12" s="33">
        <v>735726.54362999985</v>
      </c>
      <c r="L12" s="34">
        <f t="shared" si="1"/>
        <v>751641.1135219998</v>
      </c>
      <c r="M12" s="1"/>
      <c r="N12" s="41">
        <f t="shared" si="2"/>
        <v>22233.905311999977</v>
      </c>
    </row>
    <row r="13" spans="1:14" x14ac:dyDescent="0.25">
      <c r="A13" s="3">
        <v>1987</v>
      </c>
      <c r="B13" s="33">
        <v>35011.419052000005</v>
      </c>
      <c r="C13" s="33">
        <v>471703.70532164612</v>
      </c>
      <c r="D13" s="33">
        <v>113168.58266726004</v>
      </c>
      <c r="E13" s="33">
        <v>87327.027077999956</v>
      </c>
      <c r="F13" s="33">
        <v>50113.719377404763</v>
      </c>
      <c r="G13" s="33">
        <v>207600.55277548946</v>
      </c>
      <c r="H13" s="34">
        <f t="shared" si="0"/>
        <v>964925.00627180026</v>
      </c>
      <c r="I13" s="1"/>
      <c r="J13" s="38">
        <v>68355.136527999959</v>
      </c>
      <c r="K13" s="33">
        <v>1179734.6337039999</v>
      </c>
      <c r="L13" s="34">
        <f t="shared" si="1"/>
        <v>1248089.7702319999</v>
      </c>
      <c r="M13" s="1"/>
      <c r="N13" s="41">
        <f t="shared" si="2"/>
        <v>103366.55557999996</v>
      </c>
    </row>
    <row r="14" spans="1:14" x14ac:dyDescent="0.25">
      <c r="A14" s="3">
        <v>1988</v>
      </c>
      <c r="B14" s="33">
        <v>131822.80462900005</v>
      </c>
      <c r="C14" s="33">
        <v>118991.26528172118</v>
      </c>
      <c r="D14" s="33">
        <v>87426.329503549932</v>
      </c>
      <c r="E14" s="33">
        <v>139353.24683100003</v>
      </c>
      <c r="F14" s="33">
        <v>37293.658933522289</v>
      </c>
      <c r="G14" s="33">
        <v>110096.86696846547</v>
      </c>
      <c r="H14" s="34">
        <f t="shared" si="0"/>
        <v>624984.17214725888</v>
      </c>
      <c r="I14" s="1"/>
      <c r="J14" s="38">
        <v>148493.27493800005</v>
      </c>
      <c r="K14" s="33">
        <v>989467.29874900053</v>
      </c>
      <c r="L14" s="34">
        <f t="shared" si="1"/>
        <v>1137960.5736870007</v>
      </c>
      <c r="M14" s="1"/>
      <c r="N14" s="41">
        <f t="shared" si="2"/>
        <v>280316.0795670001</v>
      </c>
    </row>
    <row r="15" spans="1:14" x14ac:dyDescent="0.25">
      <c r="A15" s="3">
        <v>1989</v>
      </c>
      <c r="B15" s="33">
        <v>110357.29559500003</v>
      </c>
      <c r="C15" s="33">
        <v>58854.27240821327</v>
      </c>
      <c r="D15" s="33">
        <v>46904.499552060006</v>
      </c>
      <c r="E15" s="33">
        <v>212178.728045</v>
      </c>
      <c r="F15" s="33">
        <v>20297.603997793361</v>
      </c>
      <c r="G15" s="33">
        <v>97212.41513124801</v>
      </c>
      <c r="H15" s="34">
        <f t="shared" si="0"/>
        <v>545804.81472931465</v>
      </c>
      <c r="I15" s="1"/>
      <c r="J15" s="38">
        <v>33155.48617299999</v>
      </c>
      <c r="K15" s="33">
        <v>508417.11303699971</v>
      </c>
      <c r="L15" s="34">
        <f t="shared" si="1"/>
        <v>541572.59920999967</v>
      </c>
      <c r="M15" s="1"/>
      <c r="N15" s="41">
        <f t="shared" si="2"/>
        <v>143512.78176800002</v>
      </c>
    </row>
    <row r="16" spans="1:14" x14ac:dyDescent="0.25">
      <c r="A16" s="3">
        <v>1990</v>
      </c>
      <c r="B16" s="33">
        <v>40251.687287899957</v>
      </c>
      <c r="C16" s="33">
        <v>56500.144387084045</v>
      </c>
      <c r="D16" s="33">
        <v>70469.654390900003</v>
      </c>
      <c r="E16" s="33">
        <v>40392.235972099967</v>
      </c>
      <c r="F16" s="33">
        <v>31717.601881193019</v>
      </c>
      <c r="G16" s="33">
        <v>57217.63368536179</v>
      </c>
      <c r="H16" s="34">
        <f t="shared" si="0"/>
        <v>296548.95760453877</v>
      </c>
      <c r="I16" s="1"/>
      <c r="J16" s="38">
        <v>38670.127813999992</v>
      </c>
      <c r="K16" s="33">
        <v>404190.32651799987</v>
      </c>
      <c r="L16" s="34">
        <f t="shared" si="1"/>
        <v>442860.45433199988</v>
      </c>
      <c r="M16" s="1"/>
      <c r="N16" s="41">
        <f t="shared" si="2"/>
        <v>78921.815101899949</v>
      </c>
    </row>
    <row r="17" spans="1:14" x14ac:dyDescent="0.25">
      <c r="A17" s="3">
        <v>1991</v>
      </c>
      <c r="B17" s="33">
        <v>3243.1717970000018</v>
      </c>
      <c r="C17" s="33">
        <v>149085.17414980187</v>
      </c>
      <c r="D17" s="33">
        <v>184221.20070933009</v>
      </c>
      <c r="E17" s="33">
        <v>14383.926093</v>
      </c>
      <c r="F17" s="33">
        <v>82980.935206130162</v>
      </c>
      <c r="G17" s="33">
        <v>215663.77596101939</v>
      </c>
      <c r="H17" s="34">
        <f t="shared" si="0"/>
        <v>649578.18391628144</v>
      </c>
      <c r="I17" s="1"/>
      <c r="J17" s="38">
        <v>5504.3275969999868</v>
      </c>
      <c r="K17" s="33">
        <v>461776.60937499977</v>
      </c>
      <c r="L17" s="34">
        <f t="shared" si="1"/>
        <v>467280.93697199976</v>
      </c>
      <c r="M17" s="1"/>
      <c r="N17" s="41">
        <f t="shared" si="2"/>
        <v>8747.4993939999877</v>
      </c>
    </row>
    <row r="18" spans="1:14" x14ac:dyDescent="0.25">
      <c r="A18" s="3">
        <v>1992</v>
      </c>
      <c r="B18" s="33">
        <v>8894.0778269999864</v>
      </c>
      <c r="C18" s="33">
        <v>138510.20723980782</v>
      </c>
      <c r="D18" s="33">
        <v>148360.33484472</v>
      </c>
      <c r="E18" s="33">
        <v>156565.00610299979</v>
      </c>
      <c r="F18" s="33">
        <v>66839.203394145254</v>
      </c>
      <c r="G18" s="33">
        <v>165536.31107507949</v>
      </c>
      <c r="H18" s="34">
        <f t="shared" si="0"/>
        <v>684705.14048375236</v>
      </c>
      <c r="I18" s="1"/>
      <c r="J18" s="38">
        <v>6420.3337123999827</v>
      </c>
      <c r="K18" s="33">
        <v>906363.63467260019</v>
      </c>
      <c r="L18" s="34">
        <f t="shared" si="1"/>
        <v>912783.96838500013</v>
      </c>
      <c r="M18" s="1"/>
      <c r="N18" s="41">
        <f t="shared" si="2"/>
        <v>15314.411539399969</v>
      </c>
    </row>
    <row r="19" spans="1:14" x14ac:dyDescent="0.25">
      <c r="A19" s="3">
        <v>1993</v>
      </c>
      <c r="B19" s="33">
        <v>125944.39458999997</v>
      </c>
      <c r="C19" s="33">
        <v>333813.6135793975</v>
      </c>
      <c r="D19" s="33">
        <v>273309.46385812003</v>
      </c>
      <c r="E19" s="33">
        <v>351242.78495000018</v>
      </c>
      <c r="F19" s="33">
        <v>121616.23595004095</v>
      </c>
      <c r="G19" s="33">
        <v>216896.4113433407</v>
      </c>
      <c r="H19" s="34">
        <f t="shared" si="0"/>
        <v>1422822.9042708992</v>
      </c>
      <c r="I19" s="1"/>
      <c r="J19" s="38">
        <v>466599.93238220038</v>
      </c>
      <c r="K19" s="33">
        <v>979154.72251679981</v>
      </c>
      <c r="L19" s="34">
        <f t="shared" si="1"/>
        <v>1445754.6548990002</v>
      </c>
      <c r="M19" s="1"/>
      <c r="N19" s="41">
        <f t="shared" si="2"/>
        <v>592544.3269722003</v>
      </c>
    </row>
    <row r="20" spans="1:14" x14ac:dyDescent="0.25">
      <c r="A20" s="3">
        <v>1994</v>
      </c>
      <c r="B20" s="33">
        <v>17082.635374999991</v>
      </c>
      <c r="C20" s="33">
        <v>136644.98015852459</v>
      </c>
      <c r="D20" s="33">
        <v>139535.43053397001</v>
      </c>
      <c r="E20" s="33">
        <v>18262.800025000044</v>
      </c>
      <c r="F20" s="33">
        <v>63041.524325090562</v>
      </c>
      <c r="G20" s="33">
        <v>165853.83219916667</v>
      </c>
      <c r="H20" s="34">
        <f t="shared" si="0"/>
        <v>540421.20261675189</v>
      </c>
      <c r="I20" s="1"/>
      <c r="J20" s="38">
        <v>17085.451902400011</v>
      </c>
      <c r="K20" s="33">
        <v>759501.76380959956</v>
      </c>
      <c r="L20" s="34">
        <f t="shared" si="1"/>
        <v>776587.21571199957</v>
      </c>
      <c r="M20" s="1"/>
      <c r="N20" s="41">
        <f t="shared" si="2"/>
        <v>34168.087277400002</v>
      </c>
    </row>
    <row r="21" spans="1:14" x14ac:dyDescent="0.25">
      <c r="A21" s="3">
        <v>1995</v>
      </c>
      <c r="B21" s="33">
        <v>520631.12294999987</v>
      </c>
      <c r="C21" s="33">
        <v>241279.1370650412</v>
      </c>
      <c r="D21" s="33">
        <v>264480.25145053014</v>
      </c>
      <c r="E21" s="33">
        <v>342850.72338000016</v>
      </c>
      <c r="F21" s="33">
        <v>94450.359985397285</v>
      </c>
      <c r="G21" s="33">
        <v>209411.93096918281</v>
      </c>
      <c r="H21" s="34">
        <f t="shared" si="0"/>
        <v>1673103.5258001515</v>
      </c>
      <c r="I21" s="1"/>
      <c r="J21" s="38">
        <v>1337684.5977345007</v>
      </c>
      <c r="K21" s="33">
        <v>944123.68694650009</v>
      </c>
      <c r="L21" s="34">
        <f t="shared" si="1"/>
        <v>2281808.2846810007</v>
      </c>
      <c r="M21" s="1"/>
      <c r="N21" s="41">
        <f t="shared" si="2"/>
        <v>1858315.7206845004</v>
      </c>
    </row>
    <row r="22" spans="1:14" x14ac:dyDescent="0.25">
      <c r="A22" s="3">
        <v>1996</v>
      </c>
      <c r="B22" s="33">
        <v>748625.04904000019</v>
      </c>
      <c r="C22" s="33">
        <v>280758.36821145244</v>
      </c>
      <c r="D22" s="33">
        <v>240707.75060830009</v>
      </c>
      <c r="E22" s="33">
        <v>307564.79208000022</v>
      </c>
      <c r="F22" s="33">
        <v>76829.221549784925</v>
      </c>
      <c r="G22" s="33">
        <v>204909.25261694446</v>
      </c>
      <c r="H22" s="34">
        <f t="shared" si="0"/>
        <v>1859394.4341064824</v>
      </c>
      <c r="I22" s="1"/>
      <c r="J22" s="38">
        <v>1506866.258160501</v>
      </c>
      <c r="K22" s="33">
        <v>1328196.2722954992</v>
      </c>
      <c r="L22" s="34">
        <f t="shared" si="1"/>
        <v>2835062.530456</v>
      </c>
      <c r="M22" s="1"/>
      <c r="N22" s="41">
        <f t="shared" si="2"/>
        <v>2255491.3072005012</v>
      </c>
    </row>
    <row r="23" spans="1:14" x14ac:dyDescent="0.25">
      <c r="A23" s="3">
        <v>1997</v>
      </c>
      <c r="B23" s="33">
        <v>74967.628813999574</v>
      </c>
      <c r="C23" s="33">
        <v>76825.521361359963</v>
      </c>
      <c r="D23" s="33">
        <v>97160.297784700015</v>
      </c>
      <c r="E23" s="33">
        <v>97076.575515999371</v>
      </c>
      <c r="F23" s="33">
        <v>46571.705351764889</v>
      </c>
      <c r="G23" s="33">
        <v>147561.45344563326</v>
      </c>
      <c r="H23" s="34">
        <f t="shared" si="0"/>
        <v>540163.18227345718</v>
      </c>
      <c r="I23" s="1"/>
      <c r="J23" s="38">
        <v>237842.35050749985</v>
      </c>
      <c r="K23" s="33">
        <v>535847.80892249988</v>
      </c>
      <c r="L23" s="34">
        <f t="shared" si="1"/>
        <v>773690.15942999977</v>
      </c>
      <c r="M23" s="1"/>
      <c r="N23" s="41">
        <f t="shared" si="2"/>
        <v>312809.97932149941</v>
      </c>
    </row>
    <row r="24" spans="1:14" x14ac:dyDescent="0.25">
      <c r="A24" s="3">
        <v>1998</v>
      </c>
      <c r="B24" s="33">
        <v>1020158.1250999999</v>
      </c>
      <c r="C24" s="33">
        <v>157211.22261247018</v>
      </c>
      <c r="D24" s="33">
        <v>209834.65328165007</v>
      </c>
      <c r="E24" s="33">
        <v>146824.38327999995</v>
      </c>
      <c r="F24" s="33">
        <v>86468.175201630555</v>
      </c>
      <c r="G24" s="33">
        <v>192322.93779584704</v>
      </c>
      <c r="H24" s="34">
        <f t="shared" si="0"/>
        <v>1812819.4972715976</v>
      </c>
      <c r="I24" s="1"/>
      <c r="J24" s="38">
        <v>1452917.9171345986</v>
      </c>
      <c r="K24" s="33">
        <v>1041251.9715254003</v>
      </c>
      <c r="L24" s="34">
        <f t="shared" si="1"/>
        <v>2494169.8886599988</v>
      </c>
      <c r="M24" s="1"/>
      <c r="N24" s="41">
        <f t="shared" si="2"/>
        <v>2473076.0422345987</v>
      </c>
    </row>
    <row r="25" spans="1:14" x14ac:dyDescent="0.25">
      <c r="A25" s="3">
        <v>1999</v>
      </c>
      <c r="B25" s="33">
        <v>68660.7892550002</v>
      </c>
      <c r="C25" s="33">
        <v>75674.466117080039</v>
      </c>
      <c r="D25" s="33">
        <v>115946.30546017994</v>
      </c>
      <c r="E25" s="33">
        <v>122359.27256499979</v>
      </c>
      <c r="F25" s="33">
        <v>42736.668465539784</v>
      </c>
      <c r="G25" s="33">
        <v>139088.45716970396</v>
      </c>
      <c r="H25" s="34">
        <f t="shared" si="0"/>
        <v>564465.95903250366</v>
      </c>
      <c r="I25" s="1"/>
      <c r="J25" s="38">
        <v>143600.64948899992</v>
      </c>
      <c r="K25" s="33">
        <v>752392.84865199996</v>
      </c>
      <c r="L25" s="34">
        <f t="shared" si="1"/>
        <v>895993.49814099981</v>
      </c>
      <c r="M25" s="1"/>
      <c r="N25" s="41">
        <f t="shared" si="2"/>
        <v>212261.4387440001</v>
      </c>
    </row>
    <row r="26" spans="1:14" x14ac:dyDescent="0.25">
      <c r="A26" s="3">
        <v>2000</v>
      </c>
      <c r="B26" s="33">
        <v>220120.34357799968</v>
      </c>
      <c r="C26" s="33">
        <v>175030.77659657001</v>
      </c>
      <c r="D26" s="33">
        <v>204808.77633458006</v>
      </c>
      <c r="E26" s="33">
        <v>176436.79699199996</v>
      </c>
      <c r="F26" s="33">
        <v>115142.64054138567</v>
      </c>
      <c r="G26" s="33">
        <v>167383.46952573114</v>
      </c>
      <c r="H26" s="34">
        <f t="shared" si="0"/>
        <v>1058922.8035682663</v>
      </c>
      <c r="I26" s="1"/>
      <c r="J26" s="38">
        <v>540504.4807803001</v>
      </c>
      <c r="K26" s="33">
        <v>1097375.6237697008</v>
      </c>
      <c r="L26" s="34">
        <f t="shared" si="1"/>
        <v>1637880.1045500007</v>
      </c>
      <c r="M26" s="1"/>
      <c r="N26" s="41">
        <f t="shared" si="2"/>
        <v>760624.82435829984</v>
      </c>
    </row>
    <row r="27" spans="1:14" x14ac:dyDescent="0.25">
      <c r="A27" s="3">
        <v>2001</v>
      </c>
      <c r="B27" s="33">
        <v>95831.491892899532</v>
      </c>
      <c r="C27" s="33">
        <v>38331.002047279988</v>
      </c>
      <c r="D27" s="33">
        <v>50231.992625700019</v>
      </c>
      <c r="E27" s="33">
        <v>9010.209995499994</v>
      </c>
      <c r="F27" s="33">
        <v>46098.638889452872</v>
      </c>
      <c r="G27" s="33">
        <v>90793.258251141204</v>
      </c>
      <c r="H27" s="34">
        <f t="shared" si="0"/>
        <v>330296.59370197362</v>
      </c>
      <c r="I27" s="1"/>
      <c r="J27" s="38">
        <v>172346.66367029981</v>
      </c>
      <c r="K27" s="33">
        <v>308584.59318049991</v>
      </c>
      <c r="L27" s="34">
        <f t="shared" si="1"/>
        <v>480931.25685079972</v>
      </c>
      <c r="M27" s="1"/>
      <c r="N27" s="41">
        <f t="shared" si="2"/>
        <v>268178.15556319931</v>
      </c>
    </row>
    <row r="28" spans="1:14" x14ac:dyDescent="0.25">
      <c r="A28" s="3">
        <v>2002</v>
      </c>
      <c r="B28" s="33">
        <v>7622.2173589000013</v>
      </c>
      <c r="C28" s="33">
        <v>139211.64889117007</v>
      </c>
      <c r="D28" s="33">
        <v>206298.65189119996</v>
      </c>
      <c r="E28" s="33">
        <v>32801.524050679996</v>
      </c>
      <c r="F28" s="33">
        <v>110996.80663754226</v>
      </c>
      <c r="G28" s="33">
        <v>171093.15494093223</v>
      </c>
      <c r="H28" s="34">
        <f t="shared" si="0"/>
        <v>668024.00377042452</v>
      </c>
      <c r="I28" s="1"/>
      <c r="J28" s="38">
        <v>71387.812571250004</v>
      </c>
      <c r="K28" s="33">
        <v>863256.99223692052</v>
      </c>
      <c r="L28" s="34">
        <f t="shared" si="1"/>
        <v>934644.80480817053</v>
      </c>
      <c r="M28" s="1"/>
      <c r="N28" s="41">
        <f t="shared" si="2"/>
        <v>79010.029930150005</v>
      </c>
    </row>
    <row r="29" spans="1:14" x14ac:dyDescent="0.25">
      <c r="A29" s="3">
        <v>2003</v>
      </c>
      <c r="B29" s="33">
        <v>210132.55262442012</v>
      </c>
      <c r="C29" s="33">
        <v>125214.92589421992</v>
      </c>
      <c r="D29" s="33">
        <v>156586.64972764006</v>
      </c>
      <c r="E29" s="33">
        <v>114820.48987165002</v>
      </c>
      <c r="F29" s="33">
        <v>271838.23093603016</v>
      </c>
      <c r="G29" s="33">
        <v>93580.196538161559</v>
      </c>
      <c r="H29" s="34">
        <f t="shared" si="0"/>
        <v>972173.0455921219</v>
      </c>
      <c r="I29" s="1"/>
      <c r="J29" s="38">
        <v>598286.54601059039</v>
      </c>
      <c r="K29" s="33">
        <v>1211284.7052094094</v>
      </c>
      <c r="L29" s="34">
        <f t="shared" si="1"/>
        <v>1809571.2512199997</v>
      </c>
      <c r="M29" s="1"/>
      <c r="N29" s="41">
        <f t="shared" si="2"/>
        <v>808419.09863501054</v>
      </c>
    </row>
    <row r="30" spans="1:14" x14ac:dyDescent="0.25">
      <c r="A30" s="3">
        <v>2004</v>
      </c>
      <c r="B30" s="33">
        <v>497599.3906321401</v>
      </c>
      <c r="C30" s="33">
        <v>139689.22681430003</v>
      </c>
      <c r="D30" s="33">
        <v>156124.68369688009</v>
      </c>
      <c r="E30" s="33">
        <v>213455.61065913996</v>
      </c>
      <c r="F30" s="33">
        <v>253017.52798083852</v>
      </c>
      <c r="G30" s="33">
        <v>122723.16841245734</v>
      </c>
      <c r="H30" s="34">
        <f t="shared" si="0"/>
        <v>1382609.6081957561</v>
      </c>
      <c r="I30" s="1"/>
      <c r="J30" s="38">
        <v>1232838.9388234513</v>
      </c>
      <c r="K30" s="33">
        <v>1230985.842306549</v>
      </c>
      <c r="L30" s="34">
        <f t="shared" si="1"/>
        <v>2463824.78113</v>
      </c>
      <c r="M30" s="1"/>
      <c r="N30" s="41">
        <f t="shared" si="2"/>
        <v>1730438.3294555913</v>
      </c>
    </row>
    <row r="31" spans="1:14" x14ac:dyDescent="0.25">
      <c r="A31" s="3">
        <v>2005</v>
      </c>
      <c r="B31" s="33">
        <v>568903.0683729304</v>
      </c>
      <c r="C31" s="33">
        <v>232804.63621147026</v>
      </c>
      <c r="D31" s="33">
        <v>239506.86068027015</v>
      </c>
      <c r="E31" s="33">
        <v>176835.90685845999</v>
      </c>
      <c r="F31" s="33">
        <v>301142.13077538583</v>
      </c>
      <c r="G31" s="33">
        <v>142713.45661485751</v>
      </c>
      <c r="H31" s="34">
        <f t="shared" si="0"/>
        <v>1661906.059513374</v>
      </c>
      <c r="I31" s="1"/>
      <c r="J31" s="38">
        <v>1087350.9065551301</v>
      </c>
      <c r="K31" s="33">
        <v>951782.71949207014</v>
      </c>
      <c r="L31" s="34">
        <f t="shared" si="1"/>
        <v>2039133.6260472003</v>
      </c>
      <c r="M31" s="1"/>
      <c r="N31" s="41">
        <f t="shared" si="2"/>
        <v>1656253.9749280605</v>
      </c>
    </row>
    <row r="32" spans="1:14" x14ac:dyDescent="0.25">
      <c r="A32" s="3">
        <v>2006</v>
      </c>
      <c r="B32" s="33">
        <v>837412.98111179948</v>
      </c>
      <c r="C32" s="33">
        <v>297209.31735864014</v>
      </c>
      <c r="D32" s="33">
        <v>259529.96057821999</v>
      </c>
      <c r="E32" s="33">
        <v>367368.97720670968</v>
      </c>
      <c r="F32" s="33">
        <v>136353.11297059184</v>
      </c>
      <c r="G32" s="33">
        <v>203662.05923988015</v>
      </c>
      <c r="H32" s="34">
        <f t="shared" si="0"/>
        <v>2101536.4084658409</v>
      </c>
      <c r="I32" s="1"/>
      <c r="J32" s="38">
        <v>2067319.2484659308</v>
      </c>
      <c r="K32" s="33">
        <v>1605978.246788861</v>
      </c>
      <c r="L32" s="34">
        <f t="shared" si="1"/>
        <v>3673297.4952547918</v>
      </c>
      <c r="M32" s="1"/>
      <c r="N32" s="41">
        <f t="shared" si="2"/>
        <v>2904732.2295777304</v>
      </c>
    </row>
    <row r="33" spans="1:14" x14ac:dyDescent="0.25">
      <c r="A33" s="3">
        <v>2007</v>
      </c>
      <c r="B33" s="33">
        <v>8800.2696133499958</v>
      </c>
      <c r="C33" s="33">
        <v>39871.099064299997</v>
      </c>
      <c r="D33" s="33">
        <v>41877.337316429992</v>
      </c>
      <c r="E33" s="33">
        <v>28842.331484500031</v>
      </c>
      <c r="F33" s="33">
        <v>59524.489174594317</v>
      </c>
      <c r="G33" s="33">
        <v>76178.879420073106</v>
      </c>
      <c r="H33" s="34">
        <f t="shared" si="0"/>
        <v>255094.40607324743</v>
      </c>
      <c r="I33" s="1"/>
      <c r="J33" s="38">
        <v>68762.537299060001</v>
      </c>
      <c r="K33" s="33">
        <v>621284.69223093975</v>
      </c>
      <c r="L33" s="34">
        <f t="shared" si="1"/>
        <v>690047.22952999978</v>
      </c>
      <c r="M33" s="1"/>
      <c r="N33" s="41">
        <f t="shared" si="2"/>
        <v>77562.80691241</v>
      </c>
    </row>
    <row r="34" spans="1:14" x14ac:dyDescent="0.25">
      <c r="A34" s="3">
        <v>2008</v>
      </c>
      <c r="B34" s="33">
        <v>519.12368575000005</v>
      </c>
      <c r="C34" s="33">
        <v>96812.631196159957</v>
      </c>
      <c r="D34" s="33">
        <v>116298.19485634999</v>
      </c>
      <c r="E34" s="33">
        <v>1990.6898307999982</v>
      </c>
      <c r="F34" s="33">
        <v>110234.89693519662</v>
      </c>
      <c r="G34" s="33">
        <v>169686.48798390818</v>
      </c>
      <c r="H34" s="34">
        <f t="shared" si="0"/>
        <v>495542.02448816469</v>
      </c>
      <c r="I34" s="1"/>
      <c r="J34" s="38">
        <v>29.018166099999998</v>
      </c>
      <c r="K34" s="33">
        <v>81664.160723900015</v>
      </c>
      <c r="L34" s="34">
        <f t="shared" si="1"/>
        <v>81693.17889000001</v>
      </c>
      <c r="M34" s="1"/>
      <c r="N34" s="41">
        <f t="shared" si="2"/>
        <v>548.14185185000008</v>
      </c>
    </row>
    <row r="35" spans="1:14" x14ac:dyDescent="0.25">
      <c r="A35" s="3">
        <v>2009</v>
      </c>
      <c r="B35" s="33">
        <v>109295.82178979999</v>
      </c>
      <c r="C35" s="33">
        <v>114819.77978939004</v>
      </c>
      <c r="D35" s="33">
        <v>135732.48185010001</v>
      </c>
      <c r="E35" s="33">
        <v>65240.890281000007</v>
      </c>
      <c r="F35" s="33">
        <v>145965.69746413006</v>
      </c>
      <c r="G35" s="33">
        <v>142575.97939075431</v>
      </c>
      <c r="H35" s="34">
        <f t="shared" si="0"/>
        <v>713630.65056517441</v>
      </c>
      <c r="I35" s="1"/>
      <c r="J35" s="38">
        <v>238260.79127257978</v>
      </c>
      <c r="K35" s="33">
        <v>773373.33183302102</v>
      </c>
      <c r="L35" s="34">
        <f t="shared" si="1"/>
        <v>1011634.1231056008</v>
      </c>
      <c r="M35" s="1"/>
      <c r="N35" s="41">
        <f t="shared" si="2"/>
        <v>347556.61306237977</v>
      </c>
    </row>
    <row r="36" spans="1:14" x14ac:dyDescent="0.25">
      <c r="A36" s="3">
        <v>2010</v>
      </c>
      <c r="B36" s="33">
        <v>48780.955395149991</v>
      </c>
      <c r="C36" s="33">
        <v>112337.88162962002</v>
      </c>
      <c r="D36" s="33">
        <v>159495.76749071002</v>
      </c>
      <c r="E36" s="33">
        <v>92428.323488349997</v>
      </c>
      <c r="F36" s="33">
        <v>91963.63634688007</v>
      </c>
      <c r="G36" s="33">
        <v>159554.96647639771</v>
      </c>
      <c r="H36" s="34">
        <f t="shared" si="0"/>
        <v>664561.53082710784</v>
      </c>
      <c r="I36" s="1"/>
      <c r="J36" s="38">
        <v>132618.75130529996</v>
      </c>
      <c r="K36" s="33">
        <v>964824.6734194099</v>
      </c>
      <c r="L36" s="34">
        <f t="shared" si="1"/>
        <v>1097443.4247247099</v>
      </c>
      <c r="M36" s="1"/>
      <c r="N36" s="41">
        <f t="shared" si="2"/>
        <v>181399.70670044995</v>
      </c>
    </row>
    <row r="37" spans="1:14" x14ac:dyDescent="0.25">
      <c r="A37" s="3">
        <v>2011</v>
      </c>
      <c r="B37" s="33">
        <v>229567.54176655004</v>
      </c>
      <c r="C37" s="33">
        <v>33643.134173320002</v>
      </c>
      <c r="D37" s="33">
        <v>78975.854742049982</v>
      </c>
      <c r="E37" s="33">
        <v>51780.110795399982</v>
      </c>
      <c r="F37" s="33">
        <v>50463.019509438207</v>
      </c>
      <c r="G37" s="33">
        <v>84662.873873930672</v>
      </c>
      <c r="H37" s="34">
        <f t="shared" si="0"/>
        <v>529092.53486068896</v>
      </c>
      <c r="I37" s="1"/>
      <c r="J37" s="38">
        <v>465759.5500274899</v>
      </c>
      <c r="K37" s="33">
        <v>675269.25340251008</v>
      </c>
      <c r="L37" s="34">
        <f t="shared" si="1"/>
        <v>1141028.8034299999</v>
      </c>
      <c r="M37" s="1"/>
      <c r="N37" s="41">
        <f t="shared" si="2"/>
        <v>695327.09179403994</v>
      </c>
    </row>
    <row r="38" spans="1:14" x14ac:dyDescent="0.25">
      <c r="A38" s="3">
        <v>2012</v>
      </c>
      <c r="B38" s="33">
        <v>5093.7889764000001</v>
      </c>
      <c r="C38" s="33">
        <v>60600.05048073997</v>
      </c>
      <c r="D38" s="33">
        <v>141245.59423573004</v>
      </c>
      <c r="E38" s="33">
        <v>3652.2624844999991</v>
      </c>
      <c r="F38" s="33">
        <v>94487.794108340007</v>
      </c>
      <c r="G38" s="33">
        <v>142870.7305592316</v>
      </c>
      <c r="H38" s="34">
        <f t="shared" si="0"/>
        <v>447950.22084494162</v>
      </c>
      <c r="I38" s="1"/>
      <c r="J38" s="38">
        <v>70297.949359940001</v>
      </c>
      <c r="K38" s="33">
        <v>538058.08475006011</v>
      </c>
      <c r="L38" s="34">
        <f t="shared" si="1"/>
        <v>608356.03411000012</v>
      </c>
      <c r="M38" s="1"/>
      <c r="N38" s="41">
        <f t="shared" si="2"/>
        <v>75391.73833634</v>
      </c>
    </row>
    <row r="39" spans="1:14" x14ac:dyDescent="0.25">
      <c r="A39" s="3">
        <v>2013</v>
      </c>
      <c r="B39" s="33">
        <v>73135.993442500039</v>
      </c>
      <c r="C39" s="33">
        <v>85776.302628719932</v>
      </c>
      <c r="D39" s="33">
        <v>141851.84580816992</v>
      </c>
      <c r="E39" s="33">
        <v>85648.971788599942</v>
      </c>
      <c r="F39" s="33">
        <v>82746.002782530035</v>
      </c>
      <c r="G39" s="33">
        <v>118439.85055801948</v>
      </c>
      <c r="H39" s="34">
        <f t="shared" si="0"/>
        <v>587598.96700853936</v>
      </c>
      <c r="I39" s="1"/>
      <c r="J39" s="38">
        <v>424477.51354562974</v>
      </c>
      <c r="K39" s="33">
        <v>722358.8900443702</v>
      </c>
      <c r="L39" s="34">
        <f t="shared" si="1"/>
        <v>1146836.40359</v>
      </c>
      <c r="M39" s="1"/>
      <c r="N39" s="41">
        <f t="shared" si="2"/>
        <v>497613.50698812981</v>
      </c>
    </row>
    <row r="40" spans="1:14" x14ac:dyDescent="0.25">
      <c r="A40" s="3">
        <v>2014</v>
      </c>
      <c r="B40" s="33">
        <v>419377.95465500007</v>
      </c>
      <c r="C40" s="33">
        <v>169433.65037215009</v>
      </c>
      <c r="D40" s="33">
        <v>140325.17093264003</v>
      </c>
      <c r="E40" s="33">
        <v>256334.73718499995</v>
      </c>
      <c r="F40" s="33">
        <v>85081.383996870019</v>
      </c>
      <c r="G40" s="33">
        <v>148505.18474305142</v>
      </c>
      <c r="H40" s="34">
        <f t="shared" si="0"/>
        <v>1219058.0818847115</v>
      </c>
      <c r="I40" s="1"/>
      <c r="J40" s="38">
        <v>1144167.1964407782</v>
      </c>
      <c r="K40" s="33">
        <v>1379692.969029539</v>
      </c>
      <c r="L40" s="34">
        <f t="shared" si="1"/>
        <v>2523860.165470317</v>
      </c>
      <c r="M40" s="1"/>
      <c r="N40" s="41">
        <f t="shared" si="2"/>
        <v>1563545.1510957782</v>
      </c>
    </row>
    <row r="41" spans="1:14" x14ac:dyDescent="0.25">
      <c r="A41" s="3">
        <v>2015</v>
      </c>
      <c r="B41" s="33">
        <v>80248.657358399985</v>
      </c>
      <c r="C41" s="33">
        <v>104990.69817133008</v>
      </c>
      <c r="D41" s="33">
        <v>104865.38452020005</v>
      </c>
      <c r="E41" s="33">
        <v>107984.62911159998</v>
      </c>
      <c r="F41" s="33">
        <v>89454.790553559869</v>
      </c>
      <c r="G41" s="33">
        <v>148971.3627389844</v>
      </c>
      <c r="H41" s="34">
        <f t="shared" si="0"/>
        <v>636515.52245407435</v>
      </c>
      <c r="I41" s="1"/>
      <c r="J41" s="38">
        <v>484942.7674051699</v>
      </c>
      <c r="K41" s="33">
        <v>749211.93599483045</v>
      </c>
      <c r="L41" s="34">
        <f t="shared" si="1"/>
        <v>1234154.7034000005</v>
      </c>
      <c r="M41" s="1"/>
      <c r="N41" s="41">
        <f t="shared" si="2"/>
        <v>565191.42476356984</v>
      </c>
    </row>
    <row r="42" spans="1:14" x14ac:dyDescent="0.25">
      <c r="A42" s="3">
        <v>2016</v>
      </c>
      <c r="B42" s="33">
        <v>369871.4360165</v>
      </c>
      <c r="C42" s="33">
        <v>106698.97360964994</v>
      </c>
      <c r="D42" s="33">
        <v>160646.20190887991</v>
      </c>
      <c r="E42" s="33">
        <v>177656.13517449997</v>
      </c>
      <c r="F42" s="33">
        <v>132320.72303698005</v>
      </c>
      <c r="G42" s="33">
        <v>166500.57217417489</v>
      </c>
      <c r="H42" s="34">
        <f t="shared" si="0"/>
        <v>1113694.0419206847</v>
      </c>
      <c r="I42" s="1"/>
      <c r="J42" s="38">
        <v>848353.89287142048</v>
      </c>
      <c r="K42" s="33">
        <v>1080767.04565858</v>
      </c>
      <c r="L42" s="34">
        <f t="shared" si="1"/>
        <v>1929120.9385300004</v>
      </c>
      <c r="M42" s="1"/>
      <c r="N42" s="41">
        <f t="shared" si="2"/>
        <v>1218225.3288879204</v>
      </c>
    </row>
    <row r="43" spans="1:14" x14ac:dyDescent="0.25">
      <c r="A43" s="3">
        <v>2017</v>
      </c>
      <c r="B43" s="33">
        <v>338202.26308800001</v>
      </c>
      <c r="C43" s="33">
        <v>65888.778855680037</v>
      </c>
      <c r="D43" s="33">
        <v>118012.16087010007</v>
      </c>
      <c r="E43" s="33">
        <v>78823.296147000045</v>
      </c>
      <c r="F43" s="33">
        <v>116012.56724246996</v>
      </c>
      <c r="G43" s="33">
        <v>123320.91542953919</v>
      </c>
      <c r="H43" s="34">
        <f t="shared" si="0"/>
        <v>840259.98163278936</v>
      </c>
      <c r="I43" s="1"/>
      <c r="J43" s="38">
        <v>1004371.0423455562</v>
      </c>
      <c r="K43" s="33">
        <v>936418.65019444388</v>
      </c>
      <c r="L43" s="34">
        <f t="shared" si="1"/>
        <v>1940789.6925400002</v>
      </c>
      <c r="M43" s="1"/>
      <c r="N43" s="41">
        <f t="shared" si="2"/>
        <v>1342573.3054335562</v>
      </c>
    </row>
    <row r="44" spans="1:14" x14ac:dyDescent="0.25">
      <c r="A44" s="4">
        <v>2018</v>
      </c>
      <c r="B44" s="35">
        <v>585611.58362000005</v>
      </c>
      <c r="C44" s="35">
        <v>219619.53723769999</v>
      </c>
      <c r="D44" s="35">
        <v>216954.44380525991</v>
      </c>
      <c r="E44" s="35">
        <v>79842.601380000051</v>
      </c>
      <c r="F44" s="35">
        <v>152860.62397730997</v>
      </c>
      <c r="G44" s="35">
        <v>137762.95168128086</v>
      </c>
      <c r="H44" s="36">
        <f t="shared" ref="H44" si="3">SUM(B44:G44)</f>
        <v>1392651.7417015508</v>
      </c>
      <c r="I44" s="1"/>
      <c r="J44" s="39">
        <v>1199102.877097161</v>
      </c>
      <c r="K44" s="35">
        <v>1393818.2307998422</v>
      </c>
      <c r="L44" s="36">
        <f t="shared" ref="L44" si="4">SUM(J44:K44)</f>
        <v>2592921.1078970032</v>
      </c>
      <c r="M44" s="1"/>
      <c r="N44" s="42">
        <f t="shared" ref="N44" si="5">B44+J44</f>
        <v>1784714.4607171612</v>
      </c>
    </row>
  </sheetData>
  <mergeCells count="1">
    <mergeCell ref="B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Calendar Year</vt:lpstr>
      <vt:lpstr>Water 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dcterms:created xsi:type="dcterms:W3CDTF">2018-09-01T10:43:39Z</dcterms:created>
  <dcterms:modified xsi:type="dcterms:W3CDTF">2018-09-01T11:04:29Z</dcterms:modified>
</cp:coreProperties>
</file>